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MARTIN 2022\INFORMES\participaciones\"/>
    </mc:Choice>
  </mc:AlternateContent>
  <xr:revisionPtr revIDLastSave="0" documentId="13_ncr:1_{10D3536D-2A4B-4683-A2FE-2DE6871EFFA7}" xr6:coauthVersionLast="47" xr6:coauthVersionMax="47" xr10:uidLastSave="{00000000-0000-0000-0000-000000000000}"/>
  <bookViews>
    <workbookView xWindow="-108" yWindow="-108" windowWidth="23256" windowHeight="12576" activeTab="1" xr2:uid="{6094E7B0-EF48-4D62-A119-26531C7E3C3D}"/>
  </bookViews>
  <sheets>
    <sheet name="ACUM JUL-SEP" sheetId="1" r:id="rId1"/>
    <sheet name="ACUM ENE-SEP" sheetId="2" r:id="rId2"/>
  </sheets>
  <externalReferences>
    <externalReference r:id="rId3"/>
  </externalReferences>
  <definedNames>
    <definedName name="_xlnm.Database" localSheetId="1">#REF!</definedName>
    <definedName name="_xlnm.Database" localSheetId="0">#REF!</definedName>
    <definedName name="_xlnm.Database">#REF!</definedName>
    <definedName name="modelo">#REF!</definedName>
    <definedName name="MODELOCEDULA" localSheetId="1">#REF!</definedName>
    <definedName name="MODELOCEDULA" localSheetId="0">#REF!</definedName>
    <definedName name="MODELOCEDULA">#REF!</definedName>
    <definedName name="TOTASIGNAD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7" i="1" l="1"/>
  <c r="N14" i="1"/>
  <c r="N26" i="1"/>
  <c r="N32" i="1"/>
  <c r="N50" i="1"/>
  <c r="N56" i="1"/>
  <c r="N62" i="1"/>
  <c r="N13" i="1"/>
  <c r="N19" i="1"/>
  <c r="N25" i="1"/>
  <c r="N31" i="1"/>
  <c r="N37" i="1"/>
  <c r="N43" i="1"/>
  <c r="N49" i="1"/>
  <c r="N55" i="1"/>
  <c r="N61" i="1"/>
  <c r="N12" i="1"/>
  <c r="N18" i="1"/>
  <c r="N24" i="1"/>
  <c r="N30" i="1"/>
  <c r="N36" i="1"/>
  <c r="N42" i="1"/>
  <c r="N48" i="1"/>
  <c r="N54" i="1"/>
  <c r="N60" i="1"/>
  <c r="N66" i="1"/>
  <c r="N23" i="1"/>
  <c r="N29" i="1"/>
  <c r="N35" i="1"/>
  <c r="N41" i="1"/>
  <c r="N47" i="1"/>
  <c r="N53" i="1"/>
  <c r="N59" i="1"/>
  <c r="N65" i="1"/>
  <c r="N11" i="1"/>
  <c r="N16" i="1"/>
  <c r="N22" i="1"/>
  <c r="N28" i="1"/>
  <c r="N34" i="1"/>
  <c r="N40" i="1"/>
  <c r="N46" i="1"/>
  <c r="N52" i="1"/>
  <c r="N58" i="1"/>
  <c r="N64" i="1"/>
  <c r="F68" i="1"/>
  <c r="F68" i="2" s="1"/>
  <c r="D68" i="1"/>
  <c r="D68" i="2" s="1"/>
  <c r="E68" i="1"/>
  <c r="E68" i="2" s="1"/>
  <c r="N15" i="1"/>
  <c r="N21" i="1"/>
  <c r="N27" i="1"/>
  <c r="N33" i="1"/>
  <c r="N39" i="1"/>
  <c r="N45" i="1"/>
  <c r="N51" i="1"/>
  <c r="N57" i="1"/>
  <c r="N63" i="1"/>
  <c r="N17" i="2"/>
  <c r="N38" i="2"/>
  <c r="N44" i="2"/>
  <c r="N20" i="2"/>
  <c r="N20" i="1"/>
  <c r="N38" i="1"/>
  <c r="N44" i="1"/>
  <c r="N15" i="2"/>
  <c r="N21" i="2"/>
  <c r="N27" i="2"/>
  <c r="N33" i="2"/>
  <c r="N39" i="2"/>
  <c r="N45" i="2"/>
  <c r="N51" i="2"/>
  <c r="N57" i="2"/>
  <c r="N63" i="2"/>
  <c r="G68" i="1"/>
  <c r="G68" i="2" s="1"/>
  <c r="N16" i="2"/>
  <c r="N22" i="2"/>
  <c r="N28" i="2"/>
  <c r="N34" i="2"/>
  <c r="H68" i="1"/>
  <c r="H68" i="2" s="1"/>
  <c r="N40" i="2"/>
  <c r="N46" i="2"/>
  <c r="N52" i="2"/>
  <c r="N58" i="2"/>
  <c r="N64" i="2"/>
  <c r="N10" i="1"/>
  <c r="I68" i="1"/>
  <c r="I68" i="2" s="1"/>
  <c r="J68" i="1"/>
  <c r="J68" i="2" s="1"/>
  <c r="N11" i="2"/>
  <c r="N23" i="2"/>
  <c r="N29" i="2"/>
  <c r="N35" i="2"/>
  <c r="N41" i="2"/>
  <c r="N47" i="2"/>
  <c r="N53" i="2"/>
  <c r="N59" i="2"/>
  <c r="N65" i="2"/>
  <c r="K68" i="1"/>
  <c r="K68" i="2" s="1"/>
  <c r="N12" i="2"/>
  <c r="N18" i="2"/>
  <c r="N24" i="2"/>
  <c r="N30" i="2"/>
  <c r="N36" i="2"/>
  <c r="N42" i="2"/>
  <c r="N48" i="2"/>
  <c r="N54" i="2"/>
  <c r="N60" i="2"/>
  <c r="N66" i="2"/>
  <c r="L68" i="1"/>
  <c r="L68" i="2" s="1"/>
  <c r="N17" i="1"/>
  <c r="M68" i="1"/>
  <c r="M68" i="2" s="1"/>
  <c r="N13" i="2"/>
  <c r="N19" i="2"/>
  <c r="N25" i="2"/>
  <c r="N31" i="2"/>
  <c r="N37" i="2"/>
  <c r="N43" i="2"/>
  <c r="N49" i="2"/>
  <c r="N55" i="2"/>
  <c r="N61" i="2"/>
  <c r="N67" i="2"/>
  <c r="N14" i="2"/>
  <c r="N26" i="2"/>
  <c r="N32" i="2"/>
  <c r="N50" i="2"/>
  <c r="N56" i="2"/>
  <c r="N62" i="2"/>
  <c r="N10" i="2" l="1"/>
  <c r="N68" i="2" s="1"/>
  <c r="N68" i="1"/>
</calcChain>
</file>

<file path=xl/sharedStrings.xml><?xml version="1.0" encoding="utf-8"?>
<sst xmlns="http://schemas.openxmlformats.org/spreadsheetml/2006/main" count="176" uniqueCount="85">
  <si>
    <t>GOBIERNO DEL ESTADO DE ZACATECAS</t>
  </si>
  <si>
    <t>SECRETARÍA DE FINANZAS</t>
  </si>
  <si>
    <t>SUBSECRETARÍA DE EGRESOS</t>
  </si>
  <si>
    <t>DIRECCIÓN DE CONTABILIDAD</t>
  </si>
  <si>
    <t>MUNICIPIOS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</si>
  <si>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</si>
  <si>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</si>
  <si>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</si>
  <si>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</si>
  <si>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</si>
  <si>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</si>
  <si>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</si>
  <si>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FOMUN</t>
  </si>
  <si>
    <t>TOTAL</t>
  </si>
  <si>
    <t xml:space="preserve"> 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</si>
  <si>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</si>
  <si>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</si>
  <si>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</si>
  <si>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</si>
  <si>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</si>
  <si>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</si>
  <si>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</si>
  <si>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PREDIAL 30%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</si>
  <si>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</si>
  <si>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</si>
  <si>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</si>
  <si>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</si>
  <si>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</si>
  <si>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</si>
  <si>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</si>
  <si>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</si>
  <si>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</si>
  <si>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</si>
  <si>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</si>
  <si>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</si>
  <si>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</si>
  <si>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</si>
  <si>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</si>
  <si>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</si>
  <si>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</si>
  <si>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</si>
  <si>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</si>
  <si>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</si>
  <si>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</si>
  <si>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</si>
  <si>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</si>
  <si>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</si>
  <si>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</si>
  <si>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</si>
  <si>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</si>
  <si>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</si>
  <si>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</si>
  <si>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</si>
  <si>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</si>
  <si>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</si>
  <si>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</si>
  <si>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</si>
  <si>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</si>
  <si>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</si>
  <si>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</si>
  <si>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</si>
  <si>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</si>
  <si>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</si>
  <si>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</si>
  <si>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</si>
  <si>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</si>
  <si>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</si>
  <si>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</si>
  <si>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</si>
  <si>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</si>
  <si>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</si>
  <si>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</si>
  <si>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</si>
  <si>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</si>
  <si>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</si>
  <si>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</si>
  <si>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</si>
  <si>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</si>
  <si>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</si>
  <si>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</si>
  <si>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</si>
  <si>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</si>
  <si>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</si>
  <si>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A LOS MUNICIPIOS DE ENERO A SEPTIEMBRE DEL AÑO 2022</t>
  </si>
  <si>
    <t>IMPORTE TRANSFERIDO A LOS MUNICIPIOS DE JULIO A SEPTIEMBRE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</si>
</sst>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0.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5" tint="-0.249977111117893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</cellStyleXfs>
  <cellXfs count="35">
    <xf numFmtId="0" fontId="0" fillId="0" borderId="0" xfId="0"/>
    <xf numFmtId="0" fontId="3" fillId="2" borderId="1" xfId="1" applyFont="1" applyFill="1" applyBorder="1"/>
    <xf numFmtId="0" fontId="3" fillId="2" borderId="2" xfId="1" applyFont="1" applyFill="1" applyBorder="1"/>
    <xf numFmtId="0" fontId="4" fillId="2" borderId="2" xfId="1" applyFont="1" applyFill="1" applyBorder="1"/>
    <xf numFmtId="0" fontId="3" fillId="2" borderId="3" xfId="1" applyFont="1" applyFill="1" applyBorder="1"/>
    <xf numFmtId="0" fontId="3" fillId="0" borderId="0" xfId="1" applyFont="1"/>
    <xf numFmtId="0" fontId="3" fillId="2" borderId="4" xfId="1" applyFont="1" applyFill="1" applyBorder="1"/>
    <xf numFmtId="0" fontId="3" fillId="3" borderId="0" xfId="1" applyFont="1" applyFill="1"/>
    <xf numFmtId="0" fontId="3" fillId="2" borderId="5" xfId="1" applyFont="1" applyFill="1" applyBorder="1"/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6" xfId="2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9" xfId="2" applyFont="1" applyFill="1" applyBorder="1" applyAlignment="1">
      <alignment horizontal="center"/>
    </xf>
    <xf numFmtId="0" fontId="9" fillId="0" borderId="12" xfId="0" applyFont="1" applyBorder="1" applyProtection="1">
      <protection locked="0"/>
    </xf>
    <xf numFmtId="4" fontId="9" fillId="0" borderId="13" xfId="3" applyNumberFormat="1" applyFont="1" applyBorder="1" applyProtection="1">
      <protection locked="0"/>
    </xf>
    <xf numFmtId="164" fontId="9" fillId="0" borderId="13" xfId="0" applyNumberFormat="1" applyFont="1" applyBorder="1"/>
    <xf numFmtId="0" fontId="9" fillId="0" borderId="14" xfId="0" applyFont="1" applyBorder="1" applyAlignment="1">
      <alignment horizontal="center"/>
    </xf>
    <xf numFmtId="4" fontId="9" fillId="0" borderId="14" xfId="0" applyNumberFormat="1" applyFont="1" applyBorder="1"/>
    <xf numFmtId="164" fontId="3" fillId="0" borderId="0" xfId="1" applyNumberFormat="1" applyFont="1"/>
    <xf numFmtId="0" fontId="3" fillId="2" borderId="15" xfId="1" applyFont="1" applyFill="1" applyBorder="1"/>
    <xf numFmtId="0" fontId="3" fillId="2" borderId="16" xfId="1" applyFont="1" applyFill="1" applyBorder="1"/>
    <xf numFmtId="0" fontId="3" fillId="2" borderId="17" xfId="1" applyFont="1" applyFill="1" applyBorder="1"/>
    <xf numFmtId="0" fontId="4" fillId="0" borderId="0" xfId="1" applyFont="1"/>
    <xf numFmtId="4" fontId="4" fillId="0" borderId="0" xfId="1" applyNumberFormat="1" applyFont="1"/>
    <xf numFmtId="4" fontId="9" fillId="0" borderId="14" xfId="3" applyNumberFormat="1" applyFont="1" applyBorder="1" applyProtection="1">
      <protection locked="0"/>
    </xf>
    <xf numFmtId="0" fontId="8" fillId="5" borderId="6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7" fillId="4" borderId="0" xfId="1" applyFont="1" applyFill="1" applyAlignment="1">
      <alignment horizontal="center"/>
    </xf>
  </cellXfs>
  <cellStyles count="4">
    <cellStyle name="Millares 3 2" xfId="3" xr:uid="{0174B524-51D6-4092-9662-64A28A8B4E15}"/>
    <cellStyle name="Normal" xfId="0" builtinId="0"/>
    <cellStyle name="Normal 3 2" xfId="1" xr:uid="{EF8EF2E4-EDD6-464E-B843-2EF7B2B26407}"/>
    <cellStyle name="Normal 4" xfId="2" xr:uid="{3CEAC447-6DCF-4B1C-9E16-202D2BFC48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TIN%202022/ACUERDOS/TRIMESTRALES/TABLAS%20TRIM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MPAR"/>
      <sheetName val="ACUM ENE-MZO"/>
      <sheetName val="ABRIL"/>
      <sheetName val="MAYO"/>
      <sheetName val="JUNIO"/>
      <sheetName val="ACUM ABR-JUN"/>
      <sheetName val="ACUM ENE-JUN"/>
      <sheetName val="concentra mun TRIM"/>
      <sheetName val="concentra mun SEMES"/>
      <sheetName val="FONDOS TRIM"/>
      <sheetName val="FOMUN 30% PREDIAL"/>
      <sheetName val="calendario"/>
      <sheetName val="FONDOS ACUM"/>
      <sheetName val="FEF "/>
      <sheetName val="FIPM"/>
      <sheetName val="COEF"/>
      <sheetName val="comparativos FIN ord "/>
      <sheetName val="ACUM ajustes coef"/>
    </sheetNames>
    <sheetDataSet>
      <sheetData sheetId="0"/>
      <sheetData sheetId="1">
        <row r="68">
          <cell r="D68">
            <v>582930975</v>
          </cell>
          <cell r="E68">
            <v>175786792</v>
          </cell>
          <cell r="F68">
            <v>7701227</v>
          </cell>
          <cell r="G68">
            <v>4361456</v>
          </cell>
          <cell r="H68">
            <v>21271426</v>
          </cell>
          <cell r="I68">
            <v>16876385</v>
          </cell>
          <cell r="J68">
            <v>8877069</v>
          </cell>
          <cell r="K68">
            <v>699827</v>
          </cell>
          <cell r="L68">
            <v>40253155</v>
          </cell>
          <cell r="M68">
            <v>1834414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A6450-133A-40C8-AE0B-A9AC377E1C9D}">
  <sheetPr>
    <pageSetUpPr fitToPage="1"/>
  </sheetPr>
  <dimension ref="A1:P72"/>
  <sheetViews>
    <sheetView showGridLines="0" tabSelected="1" topLeftCell="C53" zoomScaleNormal="100" zoomScaleSheetLayoutView="100" workbookViewId="0">
      <selection activeCell="L76" sqref="L76"/>
    </sheetView>
  </sheetViews>
  <sheetFormatPr baseColWidth="10" defaultColWidth="11.44140625" defaultRowHeight="13.8" x14ac:dyDescent="0.3"/>
  <cols>
    <col min="1" max="1" width="1.21875" style="5" customWidth="1"/>
    <col min="2" max="2" width="3.77734375" style="5" customWidth="1"/>
    <col min="3" max="3" width="32.6640625" style="5" customWidth="1"/>
    <col min="4" max="4" width="17.109375" style="26" customWidth="1"/>
    <col min="5" max="5" width="17.109375" style="5" customWidth="1"/>
    <col min="6" max="14" width="17.109375" style="26" customWidth="1"/>
    <col min="15" max="15" width="4" style="5" customWidth="1"/>
    <col min="16" max="16" width="1.21875" style="5" customWidth="1"/>
    <col min="17" max="16384" width="11.44140625" style="5"/>
  </cols>
  <sheetData>
    <row r="1" spans="1:16" ht="8.25" customHeight="1" thickTop="1" x14ac:dyDescent="0.3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2"/>
      <c r="P1" s="4"/>
    </row>
    <row r="2" spans="1:16" ht="18" customHeight="1" x14ac:dyDescent="0.5">
      <c r="A2" s="6"/>
      <c r="B2" s="7"/>
      <c r="C2" s="31" t="s">
        <v>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P2" s="8"/>
    </row>
    <row r="3" spans="1:16" ht="19.5" customHeight="1" x14ac:dyDescent="0.4">
      <c r="A3" s="6"/>
      <c r="C3" s="31" t="s">
        <v>1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P3" s="8"/>
    </row>
    <row r="4" spans="1:16" ht="15.6" x14ac:dyDescent="0.3">
      <c r="A4" s="6"/>
      <c r="C4" s="32" t="s">
        <v>2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P4" s="8"/>
    </row>
    <row r="5" spans="1:16" ht="15" customHeight="1" x14ac:dyDescent="0.3">
      <c r="A5" s="6"/>
      <c r="C5" s="33" t="s">
        <v>3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P5" s="8"/>
    </row>
    <row r="6" spans="1:16" ht="15.75" customHeight="1" x14ac:dyDescent="0.3">
      <c r="A6" s="6"/>
      <c r="C6" s="34" t="s">
        <v>84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P6" s="8"/>
    </row>
    <row r="7" spans="1:16" ht="5.25" customHeight="1" thickBot="1" x14ac:dyDescent="0.35">
      <c r="A7" s="6"/>
      <c r="D7" s="5"/>
      <c r="F7" s="5"/>
      <c r="G7" s="5"/>
      <c r="H7" s="5"/>
      <c r="I7" s="5"/>
      <c r="J7" s="5"/>
      <c r="K7" s="5"/>
      <c r="L7" s="5"/>
      <c r="M7" s="5"/>
      <c r="N7" s="5"/>
      <c r="P7" s="8"/>
    </row>
    <row r="8" spans="1:16" ht="14.4" x14ac:dyDescent="0.3">
      <c r="A8" s="6"/>
      <c r="C8" s="29" t="s">
        <v>4</v>
      </c>
      <c r="D8" s="9" t="s">
        <v>5</v>
      </c>
      <c r="E8" s="10" t="s">
        <v>6</v>
      </c>
      <c r="F8" s="9" t="s">
        <v>7</v>
      </c>
      <c r="G8" s="9" t="s">
        <v>8</v>
      </c>
      <c r="H8" s="9" t="s">
        <v>5</v>
      </c>
      <c r="I8" s="11" t="s">
        <v>9</v>
      </c>
      <c r="J8" s="11" t="s">
        <v>10</v>
      </c>
      <c r="K8" s="9" t="s">
        <v>11</v>
      </c>
      <c r="L8" s="9" t="s">
        <v>5</v>
      </c>
      <c r="M8" s="12" t="s">
        <v>12</v>
      </c>
      <c r="N8" s="9" t="s">
        <v>13</v>
      </c>
      <c r="P8" s="8"/>
    </row>
    <row r="9" spans="1:16" ht="15" thickBot="1" x14ac:dyDescent="0.35">
      <c r="A9" s="6"/>
      <c r="B9" s="5" t="s">
        <v>14</v>
      </c>
      <c r="C9" s="30"/>
      <c r="D9" s="13" t="s">
        <v>15</v>
      </c>
      <c r="E9" s="14" t="s">
        <v>16</v>
      </c>
      <c r="F9" s="13" t="s">
        <v>14</v>
      </c>
      <c r="G9" s="13" t="s">
        <v>14</v>
      </c>
      <c r="H9" s="13" t="s">
        <v>17</v>
      </c>
      <c r="I9" s="15" t="s">
        <v>18</v>
      </c>
      <c r="J9" s="15" t="s">
        <v>19</v>
      </c>
      <c r="K9" s="13" t="s">
        <v>20</v>
      </c>
      <c r="L9" s="13" t="s">
        <v>21</v>
      </c>
      <c r="M9" s="16" t="s">
        <v>22</v>
      </c>
      <c r="N9" s="13" t="s">
        <v>23</v>
      </c>
      <c r="P9" s="8"/>
    </row>
    <row r="10" spans="1:16" ht="14.4" x14ac:dyDescent="0.3">
      <c r="A10" s="6"/>
      <c r="C10" s="17" t="s">
        <v>24</v>
      </c>
      <c r="D10" s="18">
        <v>2461618</v>
      </c>
      <c r="E10" s="18">
        <v>1106652</v>
      </c>
      <c r="F10" s="18">
        <v>201853</v>
      </c>
      <c r="G10" s="18">
        <v>22637</v>
      </c>
      <c r="H10" s="18">
        <v>114675</v>
      </c>
      <c r="I10" s="18">
        <v>93679</v>
      </c>
      <c r="J10" s="18">
        <v>47169</v>
      </c>
      <c r="K10" s="18">
        <v>3525</v>
      </c>
      <c r="L10" s="18">
        <v>0</v>
      </c>
      <c r="M10" s="18">
        <v>0</v>
      </c>
      <c r="N10" s="19">
        <f t="shared" ref="N10:N41" si="0">SUM(D10:M10)</f>
        <v>4051808</v>
      </c>
      <c r="P10" s="8"/>
    </row>
    <row r="11" spans="1:16" ht="14.4" x14ac:dyDescent="0.3">
      <c r="A11" s="6"/>
      <c r="C11" s="17" t="s">
        <v>25</v>
      </c>
      <c r="D11" s="18">
        <v>2035367</v>
      </c>
      <c r="E11" s="18">
        <v>915023</v>
      </c>
      <c r="F11" s="18">
        <v>166902</v>
      </c>
      <c r="G11" s="18">
        <v>18719</v>
      </c>
      <c r="H11" s="18">
        <v>94813</v>
      </c>
      <c r="I11" s="18">
        <v>75211</v>
      </c>
      <c r="J11" s="18">
        <v>37870</v>
      </c>
      <c r="K11" s="18">
        <v>2916</v>
      </c>
      <c r="L11" s="18">
        <v>0</v>
      </c>
      <c r="M11" s="18">
        <v>0</v>
      </c>
      <c r="N11" s="19">
        <f t="shared" si="0"/>
        <v>3346821</v>
      </c>
      <c r="P11" s="8"/>
    </row>
    <row r="12" spans="1:16" ht="14.4" x14ac:dyDescent="0.3">
      <c r="A12" s="6"/>
      <c r="C12" s="17" t="s">
        <v>26</v>
      </c>
      <c r="D12" s="18">
        <v>1633823</v>
      </c>
      <c r="E12" s="18">
        <v>734501</v>
      </c>
      <c r="F12" s="18">
        <v>133972</v>
      </c>
      <c r="G12" s="18">
        <v>15023</v>
      </c>
      <c r="H12" s="18">
        <v>76112</v>
      </c>
      <c r="I12" s="18">
        <v>44157</v>
      </c>
      <c r="J12" s="18">
        <v>22233</v>
      </c>
      <c r="K12" s="18">
        <v>2340</v>
      </c>
      <c r="L12" s="18">
        <v>98703</v>
      </c>
      <c r="M12" s="18">
        <v>0</v>
      </c>
      <c r="N12" s="19">
        <f t="shared" si="0"/>
        <v>2760864</v>
      </c>
      <c r="P12" s="8"/>
    </row>
    <row r="13" spans="1:16" ht="14.4" x14ac:dyDescent="0.3">
      <c r="A13" s="6"/>
      <c r="C13" s="17" t="s">
        <v>27</v>
      </c>
      <c r="D13" s="18">
        <v>1885662</v>
      </c>
      <c r="E13" s="18">
        <v>847720</v>
      </c>
      <c r="F13" s="18">
        <v>154622</v>
      </c>
      <c r="G13" s="18">
        <v>17341</v>
      </c>
      <c r="H13" s="18">
        <v>87842</v>
      </c>
      <c r="I13" s="18">
        <v>68858</v>
      </c>
      <c r="J13" s="18">
        <v>34670</v>
      </c>
      <c r="K13" s="18">
        <v>2700</v>
      </c>
      <c r="L13" s="18">
        <v>130441</v>
      </c>
      <c r="M13" s="18">
        <v>0</v>
      </c>
      <c r="N13" s="19">
        <f t="shared" si="0"/>
        <v>3229856</v>
      </c>
      <c r="P13" s="8"/>
    </row>
    <row r="14" spans="1:16" ht="14.4" x14ac:dyDescent="0.3">
      <c r="A14" s="6"/>
      <c r="C14" s="17" t="s">
        <v>28</v>
      </c>
      <c r="D14" s="18">
        <v>12750526</v>
      </c>
      <c r="E14" s="18">
        <v>5732119</v>
      </c>
      <c r="F14" s="18">
        <v>1045505</v>
      </c>
      <c r="G14" s="18">
        <v>117249</v>
      </c>
      <c r="H14" s="18">
        <v>593972</v>
      </c>
      <c r="I14" s="18">
        <v>613162</v>
      </c>
      <c r="J14" s="18">
        <v>308738</v>
      </c>
      <c r="K14" s="18">
        <v>18267</v>
      </c>
      <c r="L14" s="18">
        <v>1818530</v>
      </c>
      <c r="M14" s="18">
        <v>0</v>
      </c>
      <c r="N14" s="19">
        <f t="shared" si="0"/>
        <v>22998068</v>
      </c>
      <c r="P14" s="8"/>
    </row>
    <row r="15" spans="1:16" ht="14.4" x14ac:dyDescent="0.3">
      <c r="A15" s="6"/>
      <c r="C15" s="17" t="s">
        <v>29</v>
      </c>
      <c r="D15" s="18">
        <v>2618247</v>
      </c>
      <c r="E15" s="18">
        <v>1177063</v>
      </c>
      <c r="F15" s="18">
        <v>214697</v>
      </c>
      <c r="G15" s="18">
        <v>24077</v>
      </c>
      <c r="H15" s="18">
        <v>121970</v>
      </c>
      <c r="I15" s="18">
        <v>114960</v>
      </c>
      <c r="J15" s="18">
        <v>57883</v>
      </c>
      <c r="K15" s="18">
        <v>3750</v>
      </c>
      <c r="L15" s="18">
        <v>0</v>
      </c>
      <c r="M15" s="18">
        <v>101255</v>
      </c>
      <c r="N15" s="19">
        <f t="shared" si="0"/>
        <v>4433902</v>
      </c>
      <c r="P15" s="8"/>
    </row>
    <row r="16" spans="1:16" ht="14.4" x14ac:dyDescent="0.3">
      <c r="A16" s="6"/>
      <c r="C16" s="17" t="s">
        <v>30</v>
      </c>
      <c r="D16" s="18">
        <v>5262734</v>
      </c>
      <c r="E16" s="18">
        <v>2365912</v>
      </c>
      <c r="F16" s="18">
        <v>431528</v>
      </c>
      <c r="G16" s="18">
        <v>48395</v>
      </c>
      <c r="H16" s="18">
        <v>245158</v>
      </c>
      <c r="I16" s="18">
        <v>188102</v>
      </c>
      <c r="J16" s="18">
        <v>94711</v>
      </c>
      <c r="K16" s="18">
        <v>7542</v>
      </c>
      <c r="L16" s="18">
        <v>94499</v>
      </c>
      <c r="M16" s="18">
        <v>0</v>
      </c>
      <c r="N16" s="19">
        <f t="shared" si="0"/>
        <v>8738581</v>
      </c>
      <c r="P16" s="8"/>
    </row>
    <row r="17" spans="1:16" ht="14.4" x14ac:dyDescent="0.3">
      <c r="A17" s="6"/>
      <c r="C17" s="17" t="s">
        <v>31</v>
      </c>
      <c r="D17" s="18">
        <v>3398258</v>
      </c>
      <c r="E17" s="18">
        <v>1527729</v>
      </c>
      <c r="F17" s="18">
        <v>278662</v>
      </c>
      <c r="G17" s="18">
        <v>31251</v>
      </c>
      <c r="H17" s="18">
        <v>158305</v>
      </c>
      <c r="I17" s="18">
        <v>175611</v>
      </c>
      <c r="J17" s="18">
        <v>88423</v>
      </c>
      <c r="K17" s="18">
        <v>4869</v>
      </c>
      <c r="L17" s="18">
        <v>0</v>
      </c>
      <c r="M17" s="18">
        <v>0</v>
      </c>
      <c r="N17" s="19">
        <f t="shared" si="0"/>
        <v>5663108</v>
      </c>
      <c r="P17" s="8"/>
    </row>
    <row r="18" spans="1:16" ht="14.4" x14ac:dyDescent="0.3">
      <c r="A18" s="6"/>
      <c r="C18" s="17" t="s">
        <v>32</v>
      </c>
      <c r="D18" s="18">
        <v>5671521</v>
      </c>
      <c r="E18" s="18">
        <v>2549653</v>
      </c>
      <c r="F18" s="18">
        <v>465003</v>
      </c>
      <c r="G18" s="18">
        <v>52150</v>
      </c>
      <c r="H18" s="18">
        <v>264200</v>
      </c>
      <c r="I18" s="18">
        <v>174207</v>
      </c>
      <c r="J18" s="18">
        <v>87717</v>
      </c>
      <c r="K18" s="18">
        <v>8121</v>
      </c>
      <c r="L18" s="18">
        <v>999743</v>
      </c>
      <c r="M18" s="18">
        <v>0</v>
      </c>
      <c r="N18" s="19">
        <f t="shared" si="0"/>
        <v>10272315</v>
      </c>
      <c r="P18" s="8"/>
    </row>
    <row r="19" spans="1:16" ht="14.4" x14ac:dyDescent="0.3">
      <c r="A19" s="6"/>
      <c r="C19" s="17" t="s">
        <v>33</v>
      </c>
      <c r="D19" s="18">
        <v>1263256</v>
      </c>
      <c r="E19" s="18">
        <v>567913</v>
      </c>
      <c r="F19" s="18">
        <v>103587</v>
      </c>
      <c r="G19" s="18">
        <v>11617</v>
      </c>
      <c r="H19" s="18">
        <v>58852</v>
      </c>
      <c r="I19" s="18">
        <v>32400</v>
      </c>
      <c r="J19" s="18">
        <v>16313</v>
      </c>
      <c r="K19" s="18">
        <v>1809</v>
      </c>
      <c r="L19" s="18">
        <v>0</v>
      </c>
      <c r="M19" s="18">
        <v>0</v>
      </c>
      <c r="N19" s="19">
        <f t="shared" si="0"/>
        <v>2055747</v>
      </c>
      <c r="P19" s="8"/>
    </row>
    <row r="20" spans="1:16" ht="14.4" x14ac:dyDescent="0.3">
      <c r="A20" s="6"/>
      <c r="C20" s="17" t="s">
        <v>34</v>
      </c>
      <c r="D20" s="18">
        <v>1462210</v>
      </c>
      <c r="E20" s="18">
        <v>657355</v>
      </c>
      <c r="F20" s="18">
        <v>119905</v>
      </c>
      <c r="G20" s="18">
        <v>13446</v>
      </c>
      <c r="H20" s="18">
        <v>68114</v>
      </c>
      <c r="I20" s="18">
        <v>44039</v>
      </c>
      <c r="J20" s="18">
        <v>22174</v>
      </c>
      <c r="K20" s="18">
        <v>2094</v>
      </c>
      <c r="L20" s="18">
        <v>0</v>
      </c>
      <c r="M20" s="18">
        <v>18616</v>
      </c>
      <c r="N20" s="19">
        <f t="shared" si="0"/>
        <v>2407953</v>
      </c>
      <c r="P20" s="8"/>
    </row>
    <row r="21" spans="1:16" ht="14.4" x14ac:dyDescent="0.3">
      <c r="A21" s="6"/>
      <c r="C21" s="17" t="s">
        <v>35</v>
      </c>
      <c r="D21" s="18">
        <v>57647938</v>
      </c>
      <c r="E21" s="18">
        <v>25916215</v>
      </c>
      <c r="F21" s="18">
        <v>4727018</v>
      </c>
      <c r="G21" s="18">
        <v>530112</v>
      </c>
      <c r="H21" s="18">
        <v>2685468</v>
      </c>
      <c r="I21" s="18">
        <v>3095103</v>
      </c>
      <c r="J21" s="18">
        <v>1558428</v>
      </c>
      <c r="K21" s="18">
        <v>82578</v>
      </c>
      <c r="L21" s="18">
        <v>5675155</v>
      </c>
      <c r="M21" s="18">
        <v>0</v>
      </c>
      <c r="N21" s="19">
        <f t="shared" si="0"/>
        <v>101918015</v>
      </c>
      <c r="P21" s="8"/>
    </row>
    <row r="22" spans="1:16" ht="14.4" x14ac:dyDescent="0.3">
      <c r="A22" s="6"/>
      <c r="C22" s="17" t="s">
        <v>36</v>
      </c>
      <c r="D22" s="18">
        <v>3139942</v>
      </c>
      <c r="E22" s="18">
        <v>1411599</v>
      </c>
      <c r="F22" s="18">
        <v>257481</v>
      </c>
      <c r="G22" s="18">
        <v>28874</v>
      </c>
      <c r="H22" s="18">
        <v>146275</v>
      </c>
      <c r="I22" s="18">
        <v>121247</v>
      </c>
      <c r="J22" s="18">
        <v>61050</v>
      </c>
      <c r="K22" s="18">
        <v>4497</v>
      </c>
      <c r="L22" s="18">
        <v>286838</v>
      </c>
      <c r="M22" s="18">
        <v>0</v>
      </c>
      <c r="N22" s="19">
        <f t="shared" si="0"/>
        <v>5457803</v>
      </c>
      <c r="P22" s="8"/>
    </row>
    <row r="23" spans="1:16" ht="14.4" x14ac:dyDescent="0.3">
      <c r="A23" s="6"/>
      <c r="C23" s="17" t="s">
        <v>37</v>
      </c>
      <c r="D23" s="18">
        <v>2170072</v>
      </c>
      <c r="E23" s="18">
        <v>975581</v>
      </c>
      <c r="F23" s="18">
        <v>177947</v>
      </c>
      <c r="G23" s="18">
        <v>19956</v>
      </c>
      <c r="H23" s="18">
        <v>101091</v>
      </c>
      <c r="I23" s="18">
        <v>93382</v>
      </c>
      <c r="J23" s="18">
        <v>47021</v>
      </c>
      <c r="K23" s="18">
        <v>3108</v>
      </c>
      <c r="L23" s="18">
        <v>213975</v>
      </c>
      <c r="M23" s="18">
        <v>0</v>
      </c>
      <c r="N23" s="19">
        <f t="shared" si="0"/>
        <v>3802133</v>
      </c>
      <c r="P23" s="8"/>
    </row>
    <row r="24" spans="1:16" ht="14.4" x14ac:dyDescent="0.3">
      <c r="A24" s="6"/>
      <c r="C24" s="17" t="s">
        <v>38</v>
      </c>
      <c r="D24" s="18">
        <v>8736781</v>
      </c>
      <c r="E24" s="18">
        <v>3927725</v>
      </c>
      <c r="F24" s="18">
        <v>716421</v>
      </c>
      <c r="G24" s="18">
        <v>80342</v>
      </c>
      <c r="H24" s="18">
        <v>406997</v>
      </c>
      <c r="I24" s="18">
        <v>313033</v>
      </c>
      <c r="J24" s="18">
        <v>157616</v>
      </c>
      <c r="K24" s="18">
        <v>12519</v>
      </c>
      <c r="L24" s="18">
        <v>0</v>
      </c>
      <c r="M24" s="18">
        <v>0</v>
      </c>
      <c r="N24" s="19">
        <f t="shared" si="0"/>
        <v>14351434</v>
      </c>
      <c r="P24" s="8"/>
    </row>
    <row r="25" spans="1:16" ht="14.4" x14ac:dyDescent="0.3">
      <c r="A25" s="6"/>
      <c r="C25" s="17" t="s">
        <v>39</v>
      </c>
      <c r="D25" s="18">
        <v>5639722</v>
      </c>
      <c r="E25" s="18">
        <v>2535408</v>
      </c>
      <c r="F25" s="18">
        <v>462464</v>
      </c>
      <c r="G25" s="18">
        <v>51861</v>
      </c>
      <c r="H25" s="18">
        <v>262721</v>
      </c>
      <c r="I25" s="18">
        <v>302747</v>
      </c>
      <c r="J25" s="18">
        <v>152438</v>
      </c>
      <c r="K25" s="18">
        <v>8079</v>
      </c>
      <c r="L25" s="18">
        <v>41171</v>
      </c>
      <c r="M25" s="18">
        <v>0</v>
      </c>
      <c r="N25" s="19">
        <f t="shared" si="0"/>
        <v>9456611</v>
      </c>
      <c r="P25" s="8"/>
    </row>
    <row r="26" spans="1:16" ht="14.4" x14ac:dyDescent="0.3">
      <c r="A26" s="6"/>
      <c r="C26" s="17" t="s">
        <v>40</v>
      </c>
      <c r="D26" s="18">
        <v>55066522</v>
      </c>
      <c r="E26" s="18">
        <v>24757394</v>
      </c>
      <c r="F26" s="18">
        <v>4517790</v>
      </c>
      <c r="G26" s="18">
        <v>506506</v>
      </c>
      <c r="H26" s="18">
        <v>2565357</v>
      </c>
      <c r="I26" s="18">
        <v>2783936</v>
      </c>
      <c r="J26" s="18">
        <v>1401760</v>
      </c>
      <c r="K26" s="18">
        <v>78888</v>
      </c>
      <c r="L26" s="18">
        <v>7855603</v>
      </c>
      <c r="M26" s="18">
        <v>0</v>
      </c>
      <c r="N26" s="19">
        <f t="shared" si="0"/>
        <v>99533756</v>
      </c>
      <c r="P26" s="8"/>
    </row>
    <row r="27" spans="1:16" ht="14.4" x14ac:dyDescent="0.3">
      <c r="A27" s="6"/>
      <c r="C27" s="17" t="s">
        <v>41</v>
      </c>
      <c r="D27" s="18">
        <v>2226493</v>
      </c>
      <c r="E27" s="18">
        <v>1000946</v>
      </c>
      <c r="F27" s="18">
        <v>182572</v>
      </c>
      <c r="G27" s="18">
        <v>20475</v>
      </c>
      <c r="H27" s="18">
        <v>103721</v>
      </c>
      <c r="I27" s="18">
        <v>74031</v>
      </c>
      <c r="J27" s="18">
        <v>37276</v>
      </c>
      <c r="K27" s="18">
        <v>3189</v>
      </c>
      <c r="L27" s="18">
        <v>72484</v>
      </c>
      <c r="M27" s="18">
        <v>0</v>
      </c>
      <c r="N27" s="19">
        <f t="shared" si="0"/>
        <v>3721187</v>
      </c>
      <c r="P27" s="8"/>
    </row>
    <row r="28" spans="1:16" ht="14.4" x14ac:dyDescent="0.3">
      <c r="A28" s="6"/>
      <c r="C28" s="17" t="s">
        <v>42</v>
      </c>
      <c r="D28" s="18">
        <v>8863147</v>
      </c>
      <c r="E28" s="18">
        <v>3984521</v>
      </c>
      <c r="F28" s="18">
        <v>726768</v>
      </c>
      <c r="G28" s="18">
        <v>81504</v>
      </c>
      <c r="H28" s="18">
        <v>412879</v>
      </c>
      <c r="I28" s="18">
        <v>363740</v>
      </c>
      <c r="J28" s="18">
        <v>183147</v>
      </c>
      <c r="K28" s="18">
        <v>12696</v>
      </c>
      <c r="L28" s="18">
        <v>688934</v>
      </c>
      <c r="M28" s="18">
        <v>0</v>
      </c>
      <c r="N28" s="19">
        <f t="shared" si="0"/>
        <v>15317336</v>
      </c>
      <c r="P28" s="8"/>
    </row>
    <row r="29" spans="1:16" ht="14.4" x14ac:dyDescent="0.3">
      <c r="A29" s="6"/>
      <c r="C29" s="17" t="s">
        <v>43</v>
      </c>
      <c r="D29" s="18">
        <v>20188257</v>
      </c>
      <c r="E29" s="18">
        <v>9075820</v>
      </c>
      <c r="F29" s="18">
        <v>1655374</v>
      </c>
      <c r="G29" s="18">
        <v>185642</v>
      </c>
      <c r="H29" s="18">
        <v>940445</v>
      </c>
      <c r="I29" s="18">
        <v>850498</v>
      </c>
      <c r="J29" s="18">
        <v>428240</v>
      </c>
      <c r="K29" s="18">
        <v>28920</v>
      </c>
      <c r="L29" s="18">
        <v>2930465</v>
      </c>
      <c r="M29" s="18">
        <v>1724498</v>
      </c>
      <c r="N29" s="19">
        <f t="shared" si="0"/>
        <v>38008159</v>
      </c>
      <c r="P29" s="8"/>
    </row>
    <row r="30" spans="1:16" ht="14.4" x14ac:dyDescent="0.3">
      <c r="A30" s="6"/>
      <c r="C30" s="17" t="s">
        <v>44</v>
      </c>
      <c r="D30" s="18">
        <v>2469548</v>
      </c>
      <c r="E30" s="18">
        <v>1110217</v>
      </c>
      <c r="F30" s="18">
        <v>202508</v>
      </c>
      <c r="G30" s="18">
        <v>22709</v>
      </c>
      <c r="H30" s="18">
        <v>115045</v>
      </c>
      <c r="I30" s="18">
        <v>76562</v>
      </c>
      <c r="J30" s="18">
        <v>38552</v>
      </c>
      <c r="K30" s="18">
        <v>3537</v>
      </c>
      <c r="L30" s="18">
        <v>0</v>
      </c>
      <c r="M30" s="18">
        <v>0</v>
      </c>
      <c r="N30" s="19">
        <f t="shared" si="0"/>
        <v>4038678</v>
      </c>
      <c r="P30" s="8"/>
    </row>
    <row r="31" spans="1:16" ht="14.4" x14ac:dyDescent="0.3">
      <c r="A31" s="6"/>
      <c r="C31" s="17" t="s">
        <v>45</v>
      </c>
      <c r="D31" s="18">
        <v>5805723</v>
      </c>
      <c r="E31" s="18">
        <v>2610029</v>
      </c>
      <c r="F31" s="18">
        <v>476069</v>
      </c>
      <c r="G31" s="18">
        <v>53389</v>
      </c>
      <c r="H31" s="18">
        <v>270452</v>
      </c>
      <c r="I31" s="18">
        <v>268770</v>
      </c>
      <c r="J31" s="18">
        <v>135329</v>
      </c>
      <c r="K31" s="18">
        <v>8316</v>
      </c>
      <c r="L31" s="18">
        <v>655433</v>
      </c>
      <c r="M31" s="18">
        <v>0</v>
      </c>
      <c r="N31" s="19">
        <f t="shared" si="0"/>
        <v>10283510</v>
      </c>
      <c r="P31" s="8"/>
    </row>
    <row r="32" spans="1:16" ht="14.4" x14ac:dyDescent="0.3">
      <c r="A32" s="6"/>
      <c r="C32" s="17" t="s">
        <v>46</v>
      </c>
      <c r="D32" s="18">
        <v>5523023</v>
      </c>
      <c r="E32" s="18">
        <v>2482925</v>
      </c>
      <c r="F32" s="18">
        <v>452869</v>
      </c>
      <c r="G32" s="18">
        <v>50787</v>
      </c>
      <c r="H32" s="18">
        <v>257281</v>
      </c>
      <c r="I32" s="18">
        <v>192960</v>
      </c>
      <c r="J32" s="18">
        <v>97158</v>
      </c>
      <c r="K32" s="18">
        <v>7911</v>
      </c>
      <c r="L32" s="18">
        <v>701424</v>
      </c>
      <c r="M32" s="18">
        <v>0</v>
      </c>
      <c r="N32" s="19">
        <f t="shared" si="0"/>
        <v>9766338</v>
      </c>
      <c r="P32" s="8"/>
    </row>
    <row r="33" spans="1:16" ht="14.4" x14ac:dyDescent="0.3">
      <c r="A33" s="6"/>
      <c r="C33" s="17" t="s">
        <v>47</v>
      </c>
      <c r="D33" s="18">
        <v>10568021</v>
      </c>
      <c r="E33" s="18">
        <v>4750982</v>
      </c>
      <c r="F33" s="18">
        <v>866586</v>
      </c>
      <c r="G33" s="18">
        <v>97181</v>
      </c>
      <c r="H33" s="18">
        <v>492300</v>
      </c>
      <c r="I33" s="18">
        <v>659655</v>
      </c>
      <c r="J33" s="18">
        <v>332146</v>
      </c>
      <c r="K33" s="18">
        <v>15138</v>
      </c>
      <c r="L33" s="18">
        <v>0</v>
      </c>
      <c r="M33" s="18">
        <v>384136</v>
      </c>
      <c r="N33" s="19">
        <f t="shared" si="0"/>
        <v>18166145</v>
      </c>
      <c r="P33" s="8"/>
    </row>
    <row r="34" spans="1:16" ht="14.4" x14ac:dyDescent="0.3">
      <c r="A34" s="6"/>
      <c r="C34" s="17" t="s">
        <v>48</v>
      </c>
      <c r="D34" s="18">
        <v>3542679</v>
      </c>
      <c r="E34" s="18">
        <v>1592653</v>
      </c>
      <c r="F34" s="18">
        <v>290499</v>
      </c>
      <c r="G34" s="18">
        <v>32578</v>
      </c>
      <c r="H34" s="18">
        <v>165030</v>
      </c>
      <c r="I34" s="18">
        <v>174878</v>
      </c>
      <c r="J34" s="18">
        <v>88053</v>
      </c>
      <c r="K34" s="18">
        <v>5073</v>
      </c>
      <c r="L34" s="18">
        <v>401732</v>
      </c>
      <c r="M34" s="18">
        <v>0</v>
      </c>
      <c r="N34" s="19">
        <f t="shared" si="0"/>
        <v>6293175</v>
      </c>
      <c r="P34" s="8"/>
    </row>
    <row r="35" spans="1:16" ht="14.4" x14ac:dyDescent="0.3">
      <c r="A35" s="6"/>
      <c r="C35" s="17" t="s">
        <v>49</v>
      </c>
      <c r="D35" s="18">
        <v>16521046</v>
      </c>
      <c r="E35" s="18">
        <v>7427141</v>
      </c>
      <c r="F35" s="18">
        <v>1354603</v>
      </c>
      <c r="G35" s="18">
        <v>151916</v>
      </c>
      <c r="H35" s="18">
        <v>769606</v>
      </c>
      <c r="I35" s="18">
        <v>396106</v>
      </c>
      <c r="J35" s="18">
        <v>199443</v>
      </c>
      <c r="K35" s="18">
        <v>23664</v>
      </c>
      <c r="L35" s="18">
        <v>2330967</v>
      </c>
      <c r="M35" s="18">
        <v>2288060</v>
      </c>
      <c r="N35" s="19">
        <f t="shared" si="0"/>
        <v>31462552</v>
      </c>
      <c r="P35" s="8"/>
    </row>
    <row r="36" spans="1:16" ht="14.4" x14ac:dyDescent="0.3">
      <c r="A36" s="6"/>
      <c r="C36" s="17" t="s">
        <v>50</v>
      </c>
      <c r="D36" s="18">
        <v>2295359</v>
      </c>
      <c r="E36" s="18">
        <v>1031910</v>
      </c>
      <c r="F36" s="18">
        <v>188228</v>
      </c>
      <c r="G36" s="18">
        <v>21108</v>
      </c>
      <c r="H36" s="18">
        <v>106928</v>
      </c>
      <c r="I36" s="18">
        <v>57594</v>
      </c>
      <c r="J36" s="18">
        <v>29000</v>
      </c>
      <c r="K36" s="18">
        <v>3288</v>
      </c>
      <c r="L36" s="18">
        <v>128870</v>
      </c>
      <c r="M36" s="18">
        <v>0</v>
      </c>
      <c r="N36" s="19">
        <f t="shared" si="0"/>
        <v>3862285</v>
      </c>
      <c r="P36" s="8"/>
    </row>
    <row r="37" spans="1:16" ht="14.4" x14ac:dyDescent="0.3">
      <c r="A37" s="6"/>
      <c r="C37" s="17" t="s">
        <v>51</v>
      </c>
      <c r="D37" s="18">
        <v>1655494</v>
      </c>
      <c r="E37" s="18">
        <v>744247</v>
      </c>
      <c r="F37" s="18">
        <v>135753</v>
      </c>
      <c r="G37" s="18">
        <v>15224</v>
      </c>
      <c r="H37" s="18">
        <v>77117</v>
      </c>
      <c r="I37" s="18">
        <v>46122</v>
      </c>
      <c r="J37" s="18">
        <v>23223</v>
      </c>
      <c r="K37" s="18">
        <v>2370</v>
      </c>
      <c r="L37" s="18">
        <v>0</v>
      </c>
      <c r="M37" s="18">
        <v>0</v>
      </c>
      <c r="N37" s="19">
        <f t="shared" si="0"/>
        <v>2699550</v>
      </c>
      <c r="P37" s="8"/>
    </row>
    <row r="38" spans="1:16" ht="14.4" x14ac:dyDescent="0.3">
      <c r="A38" s="6"/>
      <c r="C38" s="17" t="s">
        <v>52</v>
      </c>
      <c r="D38" s="18">
        <v>6397011</v>
      </c>
      <c r="E38" s="18">
        <v>2875849</v>
      </c>
      <c r="F38" s="18">
        <v>524554</v>
      </c>
      <c r="G38" s="18">
        <v>58824</v>
      </c>
      <c r="H38" s="18">
        <v>297996</v>
      </c>
      <c r="I38" s="18">
        <v>314880</v>
      </c>
      <c r="J38" s="18">
        <v>158545</v>
      </c>
      <c r="K38" s="18">
        <v>9162</v>
      </c>
      <c r="L38" s="18">
        <v>363781</v>
      </c>
      <c r="M38" s="18">
        <v>0</v>
      </c>
      <c r="N38" s="19">
        <f t="shared" si="0"/>
        <v>11000602</v>
      </c>
      <c r="P38" s="8"/>
    </row>
    <row r="39" spans="1:16" ht="14.4" x14ac:dyDescent="0.3">
      <c r="A39" s="6"/>
      <c r="C39" s="17" t="s">
        <v>53</v>
      </c>
      <c r="D39" s="18">
        <v>1483655</v>
      </c>
      <c r="E39" s="18">
        <v>666995</v>
      </c>
      <c r="F39" s="18">
        <v>121659</v>
      </c>
      <c r="G39" s="18">
        <v>13643</v>
      </c>
      <c r="H39" s="18">
        <v>69113</v>
      </c>
      <c r="I39" s="18">
        <v>43727</v>
      </c>
      <c r="J39" s="18">
        <v>22018</v>
      </c>
      <c r="K39" s="18">
        <v>2124</v>
      </c>
      <c r="L39" s="18">
        <v>122170</v>
      </c>
      <c r="M39" s="18">
        <v>0</v>
      </c>
      <c r="N39" s="19">
        <f t="shared" si="0"/>
        <v>2545104</v>
      </c>
      <c r="P39" s="8"/>
    </row>
    <row r="40" spans="1:16" ht="14.4" x14ac:dyDescent="0.3">
      <c r="A40" s="6"/>
      <c r="C40" s="17" t="s">
        <v>54</v>
      </c>
      <c r="D40" s="18">
        <v>4581813</v>
      </c>
      <c r="E40" s="18">
        <v>2059802</v>
      </c>
      <c r="F40" s="18">
        <v>375703</v>
      </c>
      <c r="G40" s="18">
        <v>42134</v>
      </c>
      <c r="H40" s="18">
        <v>213437</v>
      </c>
      <c r="I40" s="18">
        <v>145875</v>
      </c>
      <c r="J40" s="18">
        <v>73451</v>
      </c>
      <c r="K40" s="18">
        <v>6567</v>
      </c>
      <c r="L40" s="18">
        <v>679821</v>
      </c>
      <c r="M40" s="18">
        <v>0</v>
      </c>
      <c r="N40" s="19">
        <f t="shared" si="0"/>
        <v>8178603</v>
      </c>
      <c r="P40" s="8"/>
    </row>
    <row r="41" spans="1:16" ht="14.4" x14ac:dyDescent="0.3">
      <c r="A41" s="6"/>
      <c r="C41" s="17" t="s">
        <v>55</v>
      </c>
      <c r="D41" s="18">
        <v>4483674</v>
      </c>
      <c r="E41" s="18">
        <v>2015683</v>
      </c>
      <c r="F41" s="18">
        <v>367655</v>
      </c>
      <c r="G41" s="18">
        <v>41229</v>
      </c>
      <c r="H41" s="18">
        <v>208867</v>
      </c>
      <c r="I41" s="18">
        <v>187946</v>
      </c>
      <c r="J41" s="18">
        <v>94633</v>
      </c>
      <c r="K41" s="18">
        <v>6423</v>
      </c>
      <c r="L41" s="18">
        <v>0</v>
      </c>
      <c r="M41" s="18">
        <v>0</v>
      </c>
      <c r="N41" s="19">
        <f t="shared" si="0"/>
        <v>7406110</v>
      </c>
      <c r="P41" s="8"/>
    </row>
    <row r="42" spans="1:16" ht="14.4" x14ac:dyDescent="0.3">
      <c r="A42" s="6"/>
      <c r="C42" s="17" t="s">
        <v>56</v>
      </c>
      <c r="D42" s="18">
        <v>2452759</v>
      </c>
      <c r="E42" s="18">
        <v>1102667</v>
      </c>
      <c r="F42" s="18">
        <v>201126</v>
      </c>
      <c r="G42" s="18">
        <v>22556</v>
      </c>
      <c r="H42" s="18">
        <v>114259</v>
      </c>
      <c r="I42" s="18">
        <v>76955</v>
      </c>
      <c r="J42" s="18">
        <v>38749</v>
      </c>
      <c r="K42" s="18">
        <v>3513</v>
      </c>
      <c r="L42" s="18">
        <v>0</v>
      </c>
      <c r="M42" s="18">
        <v>0</v>
      </c>
      <c r="N42" s="19">
        <f t="shared" ref="N42:N67" si="1">SUM(D42:M42)</f>
        <v>4012584</v>
      </c>
      <c r="P42" s="8"/>
    </row>
    <row r="43" spans="1:16" ht="14.4" x14ac:dyDescent="0.3">
      <c r="A43" s="6"/>
      <c r="C43" s="17" t="s">
        <v>57</v>
      </c>
      <c r="D43" s="18">
        <v>10727589</v>
      </c>
      <c r="E43" s="18">
        <v>4822695</v>
      </c>
      <c r="F43" s="18">
        <v>879637</v>
      </c>
      <c r="G43" s="18">
        <v>98647</v>
      </c>
      <c r="H43" s="18">
        <v>499732</v>
      </c>
      <c r="I43" s="18">
        <v>414611</v>
      </c>
      <c r="J43" s="18">
        <v>208763</v>
      </c>
      <c r="K43" s="18">
        <v>15369</v>
      </c>
      <c r="L43" s="18">
        <v>689626</v>
      </c>
      <c r="M43" s="18">
        <v>796514</v>
      </c>
      <c r="N43" s="19">
        <f t="shared" si="1"/>
        <v>19153183</v>
      </c>
      <c r="P43" s="8"/>
    </row>
    <row r="44" spans="1:16" ht="14.4" x14ac:dyDescent="0.3">
      <c r="A44" s="6"/>
      <c r="C44" s="17" t="s">
        <v>58</v>
      </c>
      <c r="D44" s="18">
        <v>4232319</v>
      </c>
      <c r="E44" s="18">
        <v>1902688</v>
      </c>
      <c r="F44" s="18">
        <v>347050</v>
      </c>
      <c r="G44" s="18">
        <v>38919</v>
      </c>
      <c r="H44" s="18">
        <v>197161</v>
      </c>
      <c r="I44" s="18">
        <v>214040</v>
      </c>
      <c r="J44" s="18">
        <v>107772</v>
      </c>
      <c r="K44" s="18">
        <v>6063</v>
      </c>
      <c r="L44" s="18">
        <v>0</v>
      </c>
      <c r="M44" s="18">
        <v>0</v>
      </c>
      <c r="N44" s="19">
        <f t="shared" si="1"/>
        <v>7046012</v>
      </c>
      <c r="P44" s="8"/>
    </row>
    <row r="45" spans="1:16" ht="14.4" x14ac:dyDescent="0.3">
      <c r="A45" s="6"/>
      <c r="C45" s="17" t="s">
        <v>59</v>
      </c>
      <c r="D45" s="18">
        <v>11015118</v>
      </c>
      <c r="E45" s="18">
        <v>4951948</v>
      </c>
      <c r="F45" s="18">
        <v>903202</v>
      </c>
      <c r="G45" s="18">
        <v>101290</v>
      </c>
      <c r="H45" s="18">
        <v>513128</v>
      </c>
      <c r="I45" s="18">
        <v>573973</v>
      </c>
      <c r="J45" s="18">
        <v>289003</v>
      </c>
      <c r="K45" s="18">
        <v>15777</v>
      </c>
      <c r="L45" s="18">
        <v>0</v>
      </c>
      <c r="M45" s="18">
        <v>0</v>
      </c>
      <c r="N45" s="19">
        <f t="shared" si="1"/>
        <v>18363439</v>
      </c>
      <c r="P45" s="8"/>
    </row>
    <row r="46" spans="1:16" ht="14.4" x14ac:dyDescent="0.3">
      <c r="A46" s="6"/>
      <c r="C46" s="17" t="s">
        <v>60</v>
      </c>
      <c r="D46" s="18">
        <v>4576463</v>
      </c>
      <c r="E46" s="18">
        <v>2057408</v>
      </c>
      <c r="F46" s="18">
        <v>375280</v>
      </c>
      <c r="G46" s="18">
        <v>42085</v>
      </c>
      <c r="H46" s="18">
        <v>213193</v>
      </c>
      <c r="I46" s="18">
        <v>231146</v>
      </c>
      <c r="J46" s="18">
        <v>116385</v>
      </c>
      <c r="K46" s="18">
        <v>6555</v>
      </c>
      <c r="L46" s="18">
        <v>0</v>
      </c>
      <c r="M46" s="18">
        <v>0</v>
      </c>
      <c r="N46" s="19">
        <f t="shared" si="1"/>
        <v>7618515</v>
      </c>
      <c r="P46" s="8"/>
    </row>
    <row r="47" spans="1:16" ht="14.4" x14ac:dyDescent="0.3">
      <c r="A47" s="6"/>
      <c r="C47" s="17" t="s">
        <v>61</v>
      </c>
      <c r="D47" s="18">
        <v>17575139</v>
      </c>
      <c r="E47" s="18">
        <v>7901134</v>
      </c>
      <c r="F47" s="18">
        <v>1441204</v>
      </c>
      <c r="G47" s="18">
        <v>161619</v>
      </c>
      <c r="H47" s="18">
        <v>818726</v>
      </c>
      <c r="I47" s="18">
        <v>933157</v>
      </c>
      <c r="J47" s="18">
        <v>469857</v>
      </c>
      <c r="K47" s="18">
        <v>25176</v>
      </c>
      <c r="L47" s="18">
        <v>685723</v>
      </c>
      <c r="M47" s="18">
        <v>0</v>
      </c>
      <c r="N47" s="19">
        <f t="shared" si="1"/>
        <v>30011735</v>
      </c>
      <c r="P47" s="8"/>
    </row>
    <row r="48" spans="1:16" ht="14.4" x14ac:dyDescent="0.3">
      <c r="A48" s="6"/>
      <c r="C48" s="17" t="s">
        <v>62</v>
      </c>
      <c r="D48" s="18">
        <v>16332639</v>
      </c>
      <c r="E48" s="18">
        <v>7342522</v>
      </c>
      <c r="F48" s="18">
        <v>1339273</v>
      </c>
      <c r="G48" s="18">
        <v>150192</v>
      </c>
      <c r="H48" s="18">
        <v>760839</v>
      </c>
      <c r="I48" s="18">
        <v>842244</v>
      </c>
      <c r="J48" s="18">
        <v>424083</v>
      </c>
      <c r="K48" s="18">
        <v>23394</v>
      </c>
      <c r="L48" s="18">
        <v>787753</v>
      </c>
      <c r="M48" s="18">
        <v>0</v>
      </c>
      <c r="N48" s="19">
        <f t="shared" si="1"/>
        <v>28002939</v>
      </c>
      <c r="P48" s="8"/>
    </row>
    <row r="49" spans="1:16" ht="14.4" x14ac:dyDescent="0.3">
      <c r="A49" s="6"/>
      <c r="C49" s="17" t="s">
        <v>63</v>
      </c>
      <c r="D49" s="18">
        <v>6236798</v>
      </c>
      <c r="E49" s="18">
        <v>2803819</v>
      </c>
      <c r="F49" s="18">
        <v>511410</v>
      </c>
      <c r="G49" s="18">
        <v>57351</v>
      </c>
      <c r="H49" s="18">
        <v>290536</v>
      </c>
      <c r="I49" s="18">
        <v>294758</v>
      </c>
      <c r="J49" s="18">
        <v>148414</v>
      </c>
      <c r="K49" s="18">
        <v>8934</v>
      </c>
      <c r="L49" s="18">
        <v>0</v>
      </c>
      <c r="M49" s="18">
        <v>0</v>
      </c>
      <c r="N49" s="19">
        <f t="shared" si="1"/>
        <v>10352020</v>
      </c>
      <c r="P49" s="8"/>
    </row>
    <row r="50" spans="1:16" ht="14.4" x14ac:dyDescent="0.3">
      <c r="A50" s="6"/>
      <c r="C50" s="17" t="s">
        <v>64</v>
      </c>
      <c r="D50" s="18">
        <v>1541664</v>
      </c>
      <c r="E50" s="18">
        <v>693073</v>
      </c>
      <c r="F50" s="18">
        <v>126416</v>
      </c>
      <c r="G50" s="18">
        <v>14178</v>
      </c>
      <c r="H50" s="18">
        <v>71820</v>
      </c>
      <c r="I50" s="18">
        <v>47600</v>
      </c>
      <c r="J50" s="18">
        <v>23967</v>
      </c>
      <c r="K50" s="18">
        <v>2208</v>
      </c>
      <c r="L50" s="18">
        <v>62844</v>
      </c>
      <c r="M50" s="18">
        <v>64142</v>
      </c>
      <c r="N50" s="19">
        <f t="shared" si="1"/>
        <v>2647912</v>
      </c>
      <c r="P50" s="8"/>
    </row>
    <row r="51" spans="1:16" ht="14.4" x14ac:dyDescent="0.3">
      <c r="A51" s="6"/>
      <c r="C51" s="17" t="s">
        <v>65</v>
      </c>
      <c r="D51" s="18">
        <v>17359875</v>
      </c>
      <c r="E51" s="18">
        <v>7804327</v>
      </c>
      <c r="F51" s="18">
        <v>1423503</v>
      </c>
      <c r="G51" s="18">
        <v>159637</v>
      </c>
      <c r="H51" s="18">
        <v>808693</v>
      </c>
      <c r="I51" s="18">
        <v>847921</v>
      </c>
      <c r="J51" s="18">
        <v>426940</v>
      </c>
      <c r="K51" s="18">
        <v>24870</v>
      </c>
      <c r="L51" s="18">
        <v>0</v>
      </c>
      <c r="M51" s="18">
        <v>0</v>
      </c>
      <c r="N51" s="19">
        <f t="shared" si="1"/>
        <v>28855766</v>
      </c>
      <c r="P51" s="8"/>
    </row>
    <row r="52" spans="1:16" ht="14.4" x14ac:dyDescent="0.3">
      <c r="A52" s="6"/>
      <c r="C52" s="17" t="s">
        <v>66</v>
      </c>
      <c r="D52" s="18">
        <v>1031079</v>
      </c>
      <c r="E52" s="18">
        <v>463534</v>
      </c>
      <c r="F52" s="18">
        <v>84549</v>
      </c>
      <c r="G52" s="18">
        <v>9484</v>
      </c>
      <c r="H52" s="18">
        <v>48031</v>
      </c>
      <c r="I52" s="18">
        <v>27176</v>
      </c>
      <c r="J52" s="18">
        <v>13683</v>
      </c>
      <c r="K52" s="18">
        <v>1476</v>
      </c>
      <c r="L52" s="18">
        <v>65757</v>
      </c>
      <c r="M52" s="18">
        <v>0</v>
      </c>
      <c r="N52" s="19">
        <f t="shared" si="1"/>
        <v>1744769</v>
      </c>
      <c r="P52" s="8"/>
    </row>
    <row r="53" spans="1:16" ht="14.4" x14ac:dyDescent="0.3">
      <c r="A53" s="6"/>
      <c r="C53" s="17" t="s">
        <v>67</v>
      </c>
      <c r="D53" s="18">
        <v>4781479</v>
      </c>
      <c r="E53" s="18">
        <v>2149571</v>
      </c>
      <c r="F53" s="18">
        <v>392085</v>
      </c>
      <c r="G53" s="18">
        <v>43970</v>
      </c>
      <c r="H53" s="18">
        <v>222739</v>
      </c>
      <c r="I53" s="18">
        <v>224457</v>
      </c>
      <c r="J53" s="18">
        <v>113016</v>
      </c>
      <c r="K53" s="18">
        <v>6849</v>
      </c>
      <c r="L53" s="18">
        <v>520324</v>
      </c>
      <c r="M53" s="18">
        <v>0</v>
      </c>
      <c r="N53" s="19">
        <f t="shared" si="1"/>
        <v>8454490</v>
      </c>
      <c r="P53" s="8"/>
    </row>
    <row r="54" spans="1:16" ht="14.4" x14ac:dyDescent="0.3">
      <c r="A54" s="6"/>
      <c r="C54" s="17" t="s">
        <v>68</v>
      </c>
      <c r="D54" s="18">
        <v>3400281</v>
      </c>
      <c r="E54" s="18">
        <v>1528634</v>
      </c>
      <c r="F54" s="18">
        <v>278822</v>
      </c>
      <c r="G54" s="18">
        <v>31267</v>
      </c>
      <c r="H54" s="18">
        <v>158401</v>
      </c>
      <c r="I54" s="18">
        <v>126271</v>
      </c>
      <c r="J54" s="18">
        <v>63578</v>
      </c>
      <c r="K54" s="18">
        <v>4869</v>
      </c>
      <c r="L54" s="18">
        <v>484922</v>
      </c>
      <c r="M54" s="18">
        <v>0</v>
      </c>
      <c r="N54" s="19">
        <f t="shared" si="1"/>
        <v>6077045</v>
      </c>
      <c r="P54" s="8"/>
    </row>
    <row r="55" spans="1:16" ht="14.4" x14ac:dyDescent="0.3">
      <c r="A55" s="6"/>
      <c r="C55" s="17" t="s">
        <v>69</v>
      </c>
      <c r="D55" s="18">
        <v>3226981</v>
      </c>
      <c r="E55" s="18">
        <v>1450727</v>
      </c>
      <c r="F55" s="18">
        <v>264612</v>
      </c>
      <c r="G55" s="18">
        <v>29674</v>
      </c>
      <c r="H55" s="18">
        <v>150325</v>
      </c>
      <c r="I55" s="18">
        <v>106335</v>
      </c>
      <c r="J55" s="18">
        <v>53541</v>
      </c>
      <c r="K55" s="18">
        <v>4623</v>
      </c>
      <c r="L55" s="18">
        <v>258818</v>
      </c>
      <c r="M55" s="18">
        <v>0</v>
      </c>
      <c r="N55" s="19">
        <f t="shared" si="1"/>
        <v>5545636</v>
      </c>
      <c r="P55" s="8"/>
    </row>
    <row r="56" spans="1:16" ht="14.4" x14ac:dyDescent="0.3">
      <c r="A56" s="6"/>
      <c r="C56" s="17" t="s">
        <v>70</v>
      </c>
      <c r="D56" s="18">
        <v>2585035</v>
      </c>
      <c r="E56" s="18">
        <v>1162132</v>
      </c>
      <c r="F56" s="18">
        <v>211975</v>
      </c>
      <c r="G56" s="18">
        <v>23771</v>
      </c>
      <c r="H56" s="18">
        <v>120422</v>
      </c>
      <c r="I56" s="18">
        <v>86688</v>
      </c>
      <c r="J56" s="18">
        <v>43650</v>
      </c>
      <c r="K56" s="18">
        <v>3702</v>
      </c>
      <c r="L56" s="18">
        <v>168824</v>
      </c>
      <c r="M56" s="18">
        <v>0</v>
      </c>
      <c r="N56" s="19">
        <f t="shared" si="1"/>
        <v>4406199</v>
      </c>
      <c r="P56" s="8"/>
    </row>
    <row r="57" spans="1:16" ht="14.4" x14ac:dyDescent="0.3">
      <c r="A57" s="6"/>
      <c r="C57" s="17" t="s">
        <v>71</v>
      </c>
      <c r="D57" s="18">
        <v>8713959</v>
      </c>
      <c r="E57" s="18">
        <v>3917453</v>
      </c>
      <c r="F57" s="18">
        <v>714535</v>
      </c>
      <c r="G57" s="18">
        <v>80131</v>
      </c>
      <c r="H57" s="18">
        <v>405935</v>
      </c>
      <c r="I57" s="18">
        <v>380952</v>
      </c>
      <c r="J57" s="18">
        <v>191814</v>
      </c>
      <c r="K57" s="18">
        <v>12480</v>
      </c>
      <c r="L57" s="18">
        <v>884131</v>
      </c>
      <c r="M57" s="18">
        <v>0</v>
      </c>
      <c r="N57" s="19">
        <f t="shared" si="1"/>
        <v>15301390</v>
      </c>
      <c r="P57" s="8"/>
    </row>
    <row r="58" spans="1:16" ht="14.4" x14ac:dyDescent="0.3">
      <c r="A58" s="6"/>
      <c r="C58" s="17" t="s">
        <v>72</v>
      </c>
      <c r="D58" s="18">
        <v>4189130</v>
      </c>
      <c r="E58" s="18">
        <v>1883284</v>
      </c>
      <c r="F58" s="18">
        <v>343522</v>
      </c>
      <c r="G58" s="18">
        <v>38525</v>
      </c>
      <c r="H58" s="18">
        <v>195146</v>
      </c>
      <c r="I58" s="18">
        <v>253475</v>
      </c>
      <c r="J58" s="18">
        <v>127628</v>
      </c>
      <c r="K58" s="18">
        <v>6000</v>
      </c>
      <c r="L58" s="18">
        <v>0</v>
      </c>
      <c r="M58" s="18">
        <v>0</v>
      </c>
      <c r="N58" s="19">
        <f t="shared" si="1"/>
        <v>7036710</v>
      </c>
      <c r="P58" s="8"/>
    </row>
    <row r="59" spans="1:16" ht="14.4" x14ac:dyDescent="0.3">
      <c r="A59" s="6"/>
      <c r="C59" s="17" t="s">
        <v>73</v>
      </c>
      <c r="D59" s="18">
        <v>1621345</v>
      </c>
      <c r="E59" s="18">
        <v>728895</v>
      </c>
      <c r="F59" s="18">
        <v>132948</v>
      </c>
      <c r="G59" s="18">
        <v>14908</v>
      </c>
      <c r="H59" s="18">
        <v>75526</v>
      </c>
      <c r="I59" s="18">
        <v>54398</v>
      </c>
      <c r="J59" s="18">
        <v>27389</v>
      </c>
      <c r="K59" s="18">
        <v>2322</v>
      </c>
      <c r="L59" s="18">
        <v>0</v>
      </c>
      <c r="M59" s="18">
        <v>85512</v>
      </c>
      <c r="N59" s="19">
        <f t="shared" si="1"/>
        <v>2743243</v>
      </c>
      <c r="P59" s="8"/>
    </row>
    <row r="60" spans="1:16" ht="14.4" x14ac:dyDescent="0.3">
      <c r="A60" s="6"/>
      <c r="C60" s="17" t="s">
        <v>74</v>
      </c>
      <c r="D60" s="18">
        <v>14649504</v>
      </c>
      <c r="E60" s="18">
        <v>6585841</v>
      </c>
      <c r="F60" s="18">
        <v>1201240</v>
      </c>
      <c r="G60" s="18">
        <v>134712</v>
      </c>
      <c r="H60" s="18">
        <v>682432</v>
      </c>
      <c r="I60" s="18">
        <v>511494</v>
      </c>
      <c r="J60" s="18">
        <v>257544</v>
      </c>
      <c r="K60" s="18">
        <v>20982</v>
      </c>
      <c r="L60" s="18">
        <v>1248054</v>
      </c>
      <c r="M60" s="18">
        <v>0</v>
      </c>
      <c r="N60" s="19">
        <f t="shared" si="1"/>
        <v>25291803</v>
      </c>
      <c r="P60" s="8"/>
    </row>
    <row r="61" spans="1:16" ht="14.4" x14ac:dyDescent="0.3">
      <c r="A61" s="6"/>
      <c r="C61" s="17" t="s">
        <v>75</v>
      </c>
      <c r="D61" s="18">
        <v>2916577</v>
      </c>
      <c r="E61" s="18">
        <v>1311182</v>
      </c>
      <c r="F61" s="18">
        <v>239163</v>
      </c>
      <c r="G61" s="18">
        <v>26820</v>
      </c>
      <c r="H61" s="18">
        <v>135863</v>
      </c>
      <c r="I61" s="18">
        <v>138427</v>
      </c>
      <c r="J61" s="18">
        <v>69699</v>
      </c>
      <c r="K61" s="18">
        <v>4179</v>
      </c>
      <c r="L61" s="18">
        <v>130747</v>
      </c>
      <c r="M61" s="18">
        <v>0</v>
      </c>
      <c r="N61" s="19">
        <f t="shared" si="1"/>
        <v>4972657</v>
      </c>
      <c r="P61" s="8"/>
    </row>
    <row r="62" spans="1:16" ht="14.4" x14ac:dyDescent="0.3">
      <c r="A62" s="6"/>
      <c r="C62" s="17" t="s">
        <v>76</v>
      </c>
      <c r="D62" s="18">
        <v>12108232</v>
      </c>
      <c r="E62" s="18">
        <v>5443408</v>
      </c>
      <c r="F62" s="18">
        <v>992895</v>
      </c>
      <c r="G62" s="18">
        <v>111346</v>
      </c>
      <c r="H62" s="18">
        <v>564052</v>
      </c>
      <c r="I62" s="18">
        <v>497548</v>
      </c>
      <c r="J62" s="18">
        <v>250523</v>
      </c>
      <c r="K62" s="18">
        <v>17343</v>
      </c>
      <c r="L62" s="18">
        <v>1623929</v>
      </c>
      <c r="M62" s="18">
        <v>0</v>
      </c>
      <c r="N62" s="19">
        <f t="shared" si="1"/>
        <v>21609276</v>
      </c>
      <c r="P62" s="8"/>
    </row>
    <row r="63" spans="1:16" ht="14.4" x14ac:dyDescent="0.3">
      <c r="A63" s="6"/>
      <c r="C63" s="17" t="s">
        <v>77</v>
      </c>
      <c r="D63" s="18">
        <v>4938654</v>
      </c>
      <c r="E63" s="18">
        <v>2220236</v>
      </c>
      <c r="F63" s="18">
        <v>404980</v>
      </c>
      <c r="G63" s="18">
        <v>45414</v>
      </c>
      <c r="H63" s="18">
        <v>230065</v>
      </c>
      <c r="I63" s="18">
        <v>254785</v>
      </c>
      <c r="J63" s="18">
        <v>128286</v>
      </c>
      <c r="K63" s="18">
        <v>7074</v>
      </c>
      <c r="L63" s="18">
        <v>0</v>
      </c>
      <c r="M63" s="18">
        <v>112324</v>
      </c>
      <c r="N63" s="19">
        <f t="shared" si="1"/>
        <v>8341818</v>
      </c>
      <c r="P63" s="8"/>
    </row>
    <row r="64" spans="1:16" ht="14.4" x14ac:dyDescent="0.3">
      <c r="A64" s="6"/>
      <c r="C64" s="17" t="s">
        <v>78</v>
      </c>
      <c r="D64" s="18">
        <v>3504889</v>
      </c>
      <c r="E64" s="18">
        <v>1575664</v>
      </c>
      <c r="F64" s="18">
        <v>287405</v>
      </c>
      <c r="G64" s="18">
        <v>32230</v>
      </c>
      <c r="H64" s="18">
        <v>163272</v>
      </c>
      <c r="I64" s="18">
        <v>174592</v>
      </c>
      <c r="J64" s="18">
        <v>87910</v>
      </c>
      <c r="K64" s="18">
        <v>5019</v>
      </c>
      <c r="L64" s="18">
        <v>0</v>
      </c>
      <c r="M64" s="18">
        <v>100310</v>
      </c>
      <c r="N64" s="19">
        <f t="shared" si="1"/>
        <v>5931291</v>
      </c>
      <c r="P64" s="8"/>
    </row>
    <row r="65" spans="1:16" ht="14.4" x14ac:dyDescent="0.3">
      <c r="A65" s="6"/>
      <c r="C65" s="17" t="s">
        <v>79</v>
      </c>
      <c r="D65" s="18">
        <v>4759950</v>
      </c>
      <c r="E65" s="18">
        <v>2139897</v>
      </c>
      <c r="F65" s="18">
        <v>390325</v>
      </c>
      <c r="G65" s="18">
        <v>43771</v>
      </c>
      <c r="H65" s="18">
        <v>221739</v>
      </c>
      <c r="I65" s="18">
        <v>251585</v>
      </c>
      <c r="J65" s="18">
        <v>126676</v>
      </c>
      <c r="K65" s="18">
        <v>6819</v>
      </c>
      <c r="L65" s="18">
        <v>0</v>
      </c>
      <c r="M65" s="18">
        <v>0</v>
      </c>
      <c r="N65" s="19">
        <f t="shared" si="1"/>
        <v>7940762</v>
      </c>
      <c r="P65" s="8"/>
    </row>
    <row r="66" spans="1:16" ht="14.4" x14ac:dyDescent="0.3">
      <c r="A66" s="6"/>
      <c r="C66" s="17" t="s">
        <v>80</v>
      </c>
      <c r="D66" s="18">
        <v>9476804</v>
      </c>
      <c r="E66" s="18">
        <v>4260405</v>
      </c>
      <c r="F66" s="18">
        <v>777098</v>
      </c>
      <c r="G66" s="18">
        <v>87146</v>
      </c>
      <c r="H66" s="18">
        <v>441471</v>
      </c>
      <c r="I66" s="18">
        <v>432208</v>
      </c>
      <c r="J66" s="18">
        <v>217622</v>
      </c>
      <c r="K66" s="18">
        <v>13575</v>
      </c>
      <c r="L66" s="18">
        <v>27048</v>
      </c>
      <c r="M66" s="18">
        <v>0</v>
      </c>
      <c r="N66" s="19">
        <f t="shared" si="1"/>
        <v>15733377</v>
      </c>
      <c r="P66" s="8"/>
    </row>
    <row r="67" spans="1:16" ht="15" thickBot="1" x14ac:dyDescent="0.35">
      <c r="A67" s="6"/>
      <c r="C67" s="17" t="s">
        <v>81</v>
      </c>
      <c r="D67" s="18">
        <v>45143970</v>
      </c>
      <c r="E67" s="18">
        <v>20294926</v>
      </c>
      <c r="F67" s="18">
        <v>3701714</v>
      </c>
      <c r="G67" s="18">
        <v>415130</v>
      </c>
      <c r="H67" s="18">
        <v>2102986</v>
      </c>
      <c r="I67" s="18">
        <v>2051915</v>
      </c>
      <c r="J67" s="18">
        <v>1033169</v>
      </c>
      <c r="K67" s="18">
        <v>64668</v>
      </c>
      <c r="L67" s="18">
        <v>5599498</v>
      </c>
      <c r="M67" s="18">
        <v>0</v>
      </c>
      <c r="N67" s="19">
        <f t="shared" si="1"/>
        <v>80407976</v>
      </c>
      <c r="P67" s="8"/>
    </row>
    <row r="68" spans="1:16" ht="15.75" customHeight="1" thickBot="1" x14ac:dyDescent="0.35">
      <c r="A68" s="6"/>
      <c r="C68" s="20" t="s">
        <v>82</v>
      </c>
      <c r="D68" s="21">
        <f>SUM(D10:D67)</f>
        <v>488547374</v>
      </c>
      <c r="E68" s="21">
        <f t="shared" ref="E68:N68" si="2">SUM(E10:E67)</f>
        <v>219633352</v>
      </c>
      <c r="F68" s="21">
        <f t="shared" si="2"/>
        <v>40062726</v>
      </c>
      <c r="G68" s="21">
        <f>SUM(G10:G67)</f>
        <v>4492672</v>
      </c>
      <c r="H68" s="21">
        <f>SUM(H10:H67)</f>
        <v>22758631</v>
      </c>
      <c r="I68" s="21">
        <f t="shared" si="2"/>
        <v>22235889</v>
      </c>
      <c r="J68" s="21">
        <f>SUM(J10:J67)</f>
        <v>11196089</v>
      </c>
      <c r="K68" s="21">
        <f t="shared" si="2"/>
        <v>699819</v>
      </c>
      <c r="L68" s="21">
        <f t="shared" si="2"/>
        <v>39528737</v>
      </c>
      <c r="M68" s="21">
        <f t="shared" si="2"/>
        <v>5675367</v>
      </c>
      <c r="N68" s="21">
        <f t="shared" si="2"/>
        <v>854830656</v>
      </c>
      <c r="P68" s="8"/>
    </row>
    <row r="69" spans="1:16" ht="7.5" customHeight="1" x14ac:dyDescent="0.3">
      <c r="A69" s="6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P69" s="8"/>
    </row>
    <row r="70" spans="1:16" ht="7.5" customHeight="1" thickBot="1" x14ac:dyDescent="0.35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5"/>
    </row>
    <row r="71" spans="1:16" ht="14.4" thickTop="1" x14ac:dyDescent="0.3"/>
    <row r="72" spans="1:16" x14ac:dyDescent="0.3">
      <c r="N72" s="27"/>
    </row>
  </sheetData>
  <mergeCells count="6">
    <mergeCell ref="C8:C9"/>
    <mergeCell ref="C2:N2"/>
    <mergeCell ref="C3:N3"/>
    <mergeCell ref="C4:N4"/>
    <mergeCell ref="C5:N5"/>
    <mergeCell ref="C6:N6"/>
  </mergeCells>
  <printOptions horizontalCentered="1" verticalCentered="1"/>
  <pageMargins left="0" right="0" top="0" bottom="0" header="0" footer="0"/>
  <pageSetup scale="58" orientation="landscape" r:id="rId1"/>
  <headerFooter alignWithMargins="0">
    <oddFooter>FEDERACION.xls&amp;RPágina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3F2B9-36E8-4B4E-8945-292339C12E8D}">
  <sheetPr>
    <pageSetUpPr fitToPage="1"/>
  </sheetPr>
  <dimension ref="A1:P73"/>
  <sheetViews>
    <sheetView showGridLines="0" tabSelected="1" topLeftCell="C55" zoomScaleNormal="100" zoomScaleSheetLayoutView="100" workbookViewId="0">
      <selection activeCell="L76" sqref="L76"/>
    </sheetView>
  </sheetViews>
  <sheetFormatPr baseColWidth="10" defaultColWidth="11.44140625" defaultRowHeight="13.8" x14ac:dyDescent="0.3"/>
  <cols>
    <col min="1" max="1" width="1.21875" style="5" customWidth="1"/>
    <col min="2" max="2" width="3.77734375" style="5" customWidth="1"/>
    <col min="3" max="3" width="32.6640625" style="5" customWidth="1"/>
    <col min="4" max="4" width="17.109375" style="26" customWidth="1"/>
    <col min="5" max="5" width="17.109375" style="5" customWidth="1"/>
    <col min="6" max="14" width="17.109375" style="26" customWidth="1"/>
    <col min="15" max="15" width="4" style="5" customWidth="1"/>
    <col min="16" max="16" width="1.21875" style="5" customWidth="1"/>
    <col min="17" max="16384" width="11.44140625" style="5"/>
  </cols>
  <sheetData>
    <row r="1" spans="1:16" ht="8.25" customHeight="1" thickTop="1" x14ac:dyDescent="0.3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2"/>
      <c r="P1" s="4"/>
    </row>
    <row r="2" spans="1:16" ht="18" customHeight="1" x14ac:dyDescent="0.5">
      <c r="A2" s="6"/>
      <c r="B2" s="7"/>
      <c r="C2" s="31" t="s">
        <v>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P2" s="8"/>
    </row>
    <row r="3" spans="1:16" ht="19.5" customHeight="1" x14ac:dyDescent="0.4">
      <c r="A3" s="6"/>
      <c r="C3" s="31" t="s">
        <v>1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P3" s="8"/>
    </row>
    <row r="4" spans="1:16" ht="15.6" x14ac:dyDescent="0.3">
      <c r="A4" s="6"/>
      <c r="C4" s="32" t="s">
        <v>2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P4" s="8"/>
    </row>
    <row r="5" spans="1:16" ht="15" customHeight="1" x14ac:dyDescent="0.3">
      <c r="A5" s="6"/>
      <c r="C5" s="33" t="s">
        <v>3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P5" s="8"/>
    </row>
    <row r="6" spans="1:16" ht="15.75" customHeight="1" x14ac:dyDescent="0.3">
      <c r="A6" s="6"/>
      <c r="C6" s="34" t="s">
        <v>83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P6" s="8"/>
    </row>
    <row r="7" spans="1:16" ht="5.25" customHeight="1" thickBot="1" x14ac:dyDescent="0.35">
      <c r="A7" s="6"/>
      <c r="D7" s="5"/>
      <c r="F7" s="5"/>
      <c r="G7" s="5"/>
      <c r="H7" s="5"/>
      <c r="I7" s="5"/>
      <c r="J7" s="5"/>
      <c r="K7" s="5"/>
      <c r="L7" s="5"/>
      <c r="M7" s="5"/>
      <c r="N7" s="5"/>
      <c r="P7" s="8"/>
    </row>
    <row r="8" spans="1:16" ht="14.4" x14ac:dyDescent="0.3">
      <c r="A8" s="6"/>
      <c r="C8" s="29" t="s">
        <v>4</v>
      </c>
      <c r="D8" s="9" t="s">
        <v>5</v>
      </c>
      <c r="E8" s="10" t="s">
        <v>6</v>
      </c>
      <c r="F8" s="9" t="s">
        <v>7</v>
      </c>
      <c r="G8" s="9" t="s">
        <v>8</v>
      </c>
      <c r="H8" s="9" t="s">
        <v>5</v>
      </c>
      <c r="I8" s="11" t="s">
        <v>9</v>
      </c>
      <c r="J8" s="11" t="s">
        <v>10</v>
      </c>
      <c r="K8" s="9" t="s">
        <v>11</v>
      </c>
      <c r="L8" s="9" t="s">
        <v>5</v>
      </c>
      <c r="M8" s="12" t="s">
        <v>12</v>
      </c>
      <c r="N8" s="9" t="s">
        <v>13</v>
      </c>
      <c r="P8" s="8"/>
    </row>
    <row r="9" spans="1:16" ht="15" thickBot="1" x14ac:dyDescent="0.35">
      <c r="A9" s="6"/>
      <c r="B9" s="5" t="s">
        <v>14</v>
      </c>
      <c r="C9" s="30"/>
      <c r="D9" s="13" t="s">
        <v>15</v>
      </c>
      <c r="E9" s="14" t="s">
        <v>16</v>
      </c>
      <c r="F9" s="13" t="s">
        <v>14</v>
      </c>
      <c r="G9" s="13" t="s">
        <v>14</v>
      </c>
      <c r="H9" s="13" t="s">
        <v>17</v>
      </c>
      <c r="I9" s="15" t="s">
        <v>18</v>
      </c>
      <c r="J9" s="15" t="s">
        <v>19</v>
      </c>
      <c r="K9" s="13" t="s">
        <v>20</v>
      </c>
      <c r="L9" s="13" t="s">
        <v>21</v>
      </c>
      <c r="M9" s="16" t="s">
        <v>22</v>
      </c>
      <c r="N9" s="13" t="s">
        <v>23</v>
      </c>
      <c r="P9" s="8"/>
    </row>
    <row r="10" spans="1:16" ht="14.4" x14ac:dyDescent="0.3">
      <c r="A10" s="6"/>
      <c r="C10" s="17" t="s">
        <v>24</v>
      </c>
      <c r="D10" s="18">
        <v>8592091</v>
      </c>
      <c r="E10" s="18">
        <v>3277996</v>
      </c>
      <c r="F10" s="18">
        <v>284543</v>
      </c>
      <c r="G10" s="18">
        <v>62148</v>
      </c>
      <c r="H10" s="18">
        <v>357968</v>
      </c>
      <c r="I10" s="18">
        <v>199527</v>
      </c>
      <c r="J10" s="18">
        <v>99521</v>
      </c>
      <c r="K10" s="18">
        <v>10575</v>
      </c>
      <c r="L10" s="18">
        <v>0</v>
      </c>
      <c r="M10" s="18">
        <v>0</v>
      </c>
      <c r="N10" s="19">
        <f t="shared" ref="N10:N41" si="0">SUM(D10:M10)</f>
        <v>12884369</v>
      </c>
      <c r="P10" s="8"/>
    </row>
    <row r="11" spans="1:16" ht="14.4" x14ac:dyDescent="0.3">
      <c r="A11" s="6"/>
      <c r="C11" s="17" t="s">
        <v>25</v>
      </c>
      <c r="D11" s="18">
        <v>7104371</v>
      </c>
      <c r="E11" s="18">
        <v>2710407</v>
      </c>
      <c r="F11" s="18">
        <v>235274</v>
      </c>
      <c r="G11" s="18">
        <v>51389</v>
      </c>
      <c r="H11" s="18">
        <v>295981</v>
      </c>
      <c r="I11" s="18">
        <v>160194</v>
      </c>
      <c r="J11" s="18">
        <v>79900</v>
      </c>
      <c r="K11" s="18">
        <v>8748</v>
      </c>
      <c r="L11" s="18">
        <v>0</v>
      </c>
      <c r="M11" s="18">
        <v>0</v>
      </c>
      <c r="N11" s="19">
        <f t="shared" si="0"/>
        <v>10646264</v>
      </c>
      <c r="P11" s="8"/>
    </row>
    <row r="12" spans="1:16" ht="14.4" x14ac:dyDescent="0.3">
      <c r="A12" s="6"/>
      <c r="C12" s="17" t="s">
        <v>26</v>
      </c>
      <c r="D12" s="18">
        <v>5702527</v>
      </c>
      <c r="E12" s="18">
        <v>2175591</v>
      </c>
      <c r="F12" s="18">
        <v>188851</v>
      </c>
      <c r="G12" s="18">
        <v>41246</v>
      </c>
      <c r="H12" s="18">
        <v>237582</v>
      </c>
      <c r="I12" s="18">
        <v>94049</v>
      </c>
      <c r="J12" s="18">
        <v>46909</v>
      </c>
      <c r="K12" s="18">
        <v>7020</v>
      </c>
      <c r="L12" s="18">
        <v>384621</v>
      </c>
      <c r="M12" s="18">
        <v>0</v>
      </c>
      <c r="N12" s="19">
        <f t="shared" si="0"/>
        <v>8878396</v>
      </c>
      <c r="P12" s="8"/>
    </row>
    <row r="13" spans="1:16" ht="14.4" x14ac:dyDescent="0.3">
      <c r="A13" s="6"/>
      <c r="C13" s="17" t="s">
        <v>27</v>
      </c>
      <c r="D13" s="18">
        <v>6581622</v>
      </c>
      <c r="E13" s="18">
        <v>2510976</v>
      </c>
      <c r="F13" s="18">
        <v>217962</v>
      </c>
      <c r="G13" s="18">
        <v>47606</v>
      </c>
      <c r="H13" s="18">
        <v>274202</v>
      </c>
      <c r="I13" s="18">
        <v>146663</v>
      </c>
      <c r="J13" s="18">
        <v>73152</v>
      </c>
      <c r="K13" s="18">
        <v>8100</v>
      </c>
      <c r="L13" s="18">
        <v>130441</v>
      </c>
      <c r="M13" s="18">
        <v>0</v>
      </c>
      <c r="N13" s="19">
        <f t="shared" si="0"/>
        <v>9990724</v>
      </c>
      <c r="P13" s="8"/>
    </row>
    <row r="14" spans="1:16" ht="14.4" x14ac:dyDescent="0.3">
      <c r="A14" s="6"/>
      <c r="C14" s="17" t="s">
        <v>28</v>
      </c>
      <c r="D14" s="18">
        <v>44501693</v>
      </c>
      <c r="E14" s="18">
        <v>16978030</v>
      </c>
      <c r="F14" s="18">
        <v>1473766</v>
      </c>
      <c r="G14" s="18">
        <v>321886</v>
      </c>
      <c r="H14" s="18">
        <v>1854041</v>
      </c>
      <c r="I14" s="18">
        <v>1305983</v>
      </c>
      <c r="J14" s="18">
        <v>651409</v>
      </c>
      <c r="K14" s="18">
        <v>54789</v>
      </c>
      <c r="L14" s="18">
        <v>7880097</v>
      </c>
      <c r="M14" s="18">
        <v>0</v>
      </c>
      <c r="N14" s="19">
        <f t="shared" si="0"/>
        <v>75021694</v>
      </c>
      <c r="P14" s="8"/>
    </row>
    <row r="15" spans="1:16" ht="14.4" x14ac:dyDescent="0.3">
      <c r="A15" s="6"/>
      <c r="C15" s="17" t="s">
        <v>29</v>
      </c>
      <c r="D15" s="18">
        <v>9138774</v>
      </c>
      <c r="E15" s="18">
        <v>3486562</v>
      </c>
      <c r="F15" s="18">
        <v>302647</v>
      </c>
      <c r="G15" s="18">
        <v>66102</v>
      </c>
      <c r="H15" s="18">
        <v>380744</v>
      </c>
      <c r="I15" s="18">
        <v>244854</v>
      </c>
      <c r="J15" s="18">
        <v>122130</v>
      </c>
      <c r="K15" s="18">
        <v>11250</v>
      </c>
      <c r="L15" s="18">
        <v>0</v>
      </c>
      <c r="M15" s="18">
        <v>101255</v>
      </c>
      <c r="N15" s="19">
        <f t="shared" si="0"/>
        <v>13854318</v>
      </c>
      <c r="P15" s="8"/>
    </row>
    <row r="16" spans="1:16" ht="14.4" x14ac:dyDescent="0.3">
      <c r="A16" s="6"/>
      <c r="C16" s="17" t="s">
        <v>30</v>
      </c>
      <c r="D16" s="18">
        <v>18367952</v>
      </c>
      <c r="E16" s="18">
        <v>7007635</v>
      </c>
      <c r="F16" s="18">
        <v>608294</v>
      </c>
      <c r="G16" s="18">
        <v>132858</v>
      </c>
      <c r="H16" s="18">
        <v>765251</v>
      </c>
      <c r="I16" s="18">
        <v>400639</v>
      </c>
      <c r="J16" s="18">
        <v>199833</v>
      </c>
      <c r="K16" s="18">
        <v>22614</v>
      </c>
      <c r="L16" s="18">
        <v>1033875</v>
      </c>
      <c r="M16" s="18">
        <v>0</v>
      </c>
      <c r="N16" s="19">
        <f t="shared" si="0"/>
        <v>28538951</v>
      </c>
      <c r="P16" s="8"/>
    </row>
    <row r="17" spans="1:16" ht="14.4" x14ac:dyDescent="0.3">
      <c r="A17" s="6"/>
      <c r="C17" s="17" t="s">
        <v>31</v>
      </c>
      <c r="D17" s="18">
        <v>11861496</v>
      </c>
      <c r="E17" s="18">
        <v>4525314</v>
      </c>
      <c r="F17" s="18">
        <v>392815</v>
      </c>
      <c r="G17" s="18">
        <v>85796</v>
      </c>
      <c r="H17" s="18">
        <v>494173</v>
      </c>
      <c r="I17" s="18">
        <v>374039</v>
      </c>
      <c r="J17" s="18">
        <v>186565</v>
      </c>
      <c r="K17" s="18">
        <v>14607</v>
      </c>
      <c r="L17" s="18">
        <v>17164</v>
      </c>
      <c r="M17" s="18">
        <v>0</v>
      </c>
      <c r="N17" s="19">
        <f t="shared" si="0"/>
        <v>17951969</v>
      </c>
      <c r="P17" s="8"/>
    </row>
    <row r="18" spans="1:16" ht="14.4" x14ac:dyDescent="0.3">
      <c r="A18" s="6"/>
      <c r="C18" s="17" t="s">
        <v>32</v>
      </c>
      <c r="D18" s="18">
        <v>19791650</v>
      </c>
      <c r="E18" s="18">
        <v>7550848</v>
      </c>
      <c r="F18" s="18">
        <v>655457</v>
      </c>
      <c r="G18" s="18">
        <v>143155</v>
      </c>
      <c r="H18" s="18">
        <v>824569</v>
      </c>
      <c r="I18" s="18">
        <v>371040</v>
      </c>
      <c r="J18" s="18">
        <v>185066</v>
      </c>
      <c r="K18" s="18">
        <v>24363</v>
      </c>
      <c r="L18" s="18">
        <v>2761305</v>
      </c>
      <c r="M18" s="18">
        <v>0</v>
      </c>
      <c r="N18" s="19">
        <f t="shared" si="0"/>
        <v>32307453</v>
      </c>
      <c r="P18" s="8"/>
    </row>
    <row r="19" spans="1:16" ht="14.4" x14ac:dyDescent="0.3">
      <c r="A19" s="6"/>
      <c r="C19" s="17" t="s">
        <v>33</v>
      </c>
      <c r="D19" s="18">
        <v>4409332</v>
      </c>
      <c r="E19" s="18">
        <v>1682218</v>
      </c>
      <c r="F19" s="18">
        <v>146023</v>
      </c>
      <c r="G19" s="18">
        <v>31894</v>
      </c>
      <c r="H19" s="18">
        <v>183705</v>
      </c>
      <c r="I19" s="18">
        <v>69009</v>
      </c>
      <c r="J19" s="18">
        <v>34421</v>
      </c>
      <c r="K19" s="18">
        <v>5427</v>
      </c>
      <c r="L19" s="18">
        <v>119932</v>
      </c>
      <c r="M19" s="18">
        <v>0</v>
      </c>
      <c r="N19" s="19">
        <f t="shared" si="0"/>
        <v>6681961</v>
      </c>
      <c r="P19" s="8"/>
    </row>
    <row r="20" spans="1:16" ht="14.4" x14ac:dyDescent="0.3">
      <c r="A20" s="6"/>
      <c r="C20" s="17" t="s">
        <v>34</v>
      </c>
      <c r="D20" s="18">
        <v>5103925</v>
      </c>
      <c r="E20" s="18">
        <v>1947211</v>
      </c>
      <c r="F20" s="18">
        <v>169025</v>
      </c>
      <c r="G20" s="18">
        <v>36918</v>
      </c>
      <c r="H20" s="18">
        <v>212637</v>
      </c>
      <c r="I20" s="18">
        <v>93803</v>
      </c>
      <c r="J20" s="18">
        <v>46787</v>
      </c>
      <c r="K20" s="18">
        <v>6282</v>
      </c>
      <c r="L20" s="18">
        <v>0</v>
      </c>
      <c r="M20" s="18">
        <v>18616</v>
      </c>
      <c r="N20" s="19">
        <f t="shared" si="0"/>
        <v>7635204</v>
      </c>
      <c r="P20" s="8"/>
    </row>
    <row r="21" spans="1:16" ht="14.4" x14ac:dyDescent="0.3">
      <c r="A21" s="6"/>
      <c r="C21" s="17" t="s">
        <v>35</v>
      </c>
      <c r="D21" s="18">
        <v>201205763</v>
      </c>
      <c r="E21" s="18">
        <v>76762808</v>
      </c>
      <c r="F21" s="18">
        <v>6663340</v>
      </c>
      <c r="G21" s="18">
        <v>1455345</v>
      </c>
      <c r="H21" s="18">
        <v>8382671</v>
      </c>
      <c r="I21" s="18">
        <v>6592341</v>
      </c>
      <c r="J21" s="18">
        <v>3288152</v>
      </c>
      <c r="K21" s="18">
        <v>247710</v>
      </c>
      <c r="L21" s="18">
        <v>28124542</v>
      </c>
      <c r="M21" s="18">
        <v>0</v>
      </c>
      <c r="N21" s="19">
        <f t="shared" si="0"/>
        <v>332722672</v>
      </c>
      <c r="P21" s="8"/>
    </row>
    <row r="22" spans="1:16" ht="14.4" x14ac:dyDescent="0.3">
      <c r="A22" s="6"/>
      <c r="C22" s="17" t="s">
        <v>36</v>
      </c>
      <c r="D22" s="18">
        <v>10959914</v>
      </c>
      <c r="E22" s="18">
        <v>4181348</v>
      </c>
      <c r="F22" s="18">
        <v>362958</v>
      </c>
      <c r="G22" s="18">
        <v>79274</v>
      </c>
      <c r="H22" s="18">
        <v>456616</v>
      </c>
      <c r="I22" s="18">
        <v>258248</v>
      </c>
      <c r="J22" s="18">
        <v>128812</v>
      </c>
      <c r="K22" s="18">
        <v>13491</v>
      </c>
      <c r="L22" s="18">
        <v>1015179</v>
      </c>
      <c r="M22" s="18">
        <v>0</v>
      </c>
      <c r="N22" s="19">
        <f t="shared" si="0"/>
        <v>17455840</v>
      </c>
      <c r="P22" s="8"/>
    </row>
    <row r="23" spans="1:16" ht="14.4" x14ac:dyDescent="0.3">
      <c r="A23" s="6"/>
      <c r="C23" s="17" t="s">
        <v>37</v>
      </c>
      <c r="D23" s="18">
        <v>7574397</v>
      </c>
      <c r="E23" s="18">
        <v>2889734</v>
      </c>
      <c r="F23" s="18">
        <v>250841</v>
      </c>
      <c r="G23" s="18">
        <v>54787</v>
      </c>
      <c r="H23" s="18">
        <v>315565</v>
      </c>
      <c r="I23" s="18">
        <v>198895</v>
      </c>
      <c r="J23" s="18">
        <v>99208</v>
      </c>
      <c r="K23" s="18">
        <v>9324</v>
      </c>
      <c r="L23" s="18">
        <v>606211</v>
      </c>
      <c r="M23" s="18">
        <v>0</v>
      </c>
      <c r="N23" s="19">
        <f t="shared" si="0"/>
        <v>11998962</v>
      </c>
      <c r="P23" s="8"/>
    </row>
    <row r="24" spans="1:16" ht="14.4" x14ac:dyDescent="0.3">
      <c r="A24" s="6"/>
      <c r="C24" s="17" t="s">
        <v>38</v>
      </c>
      <c r="D24" s="18">
        <v>30495116</v>
      </c>
      <c r="E24" s="18">
        <v>11634287</v>
      </c>
      <c r="F24" s="18">
        <v>1009900</v>
      </c>
      <c r="G24" s="18">
        <v>220575</v>
      </c>
      <c r="H24" s="18">
        <v>1270492</v>
      </c>
      <c r="I24" s="18">
        <v>666733</v>
      </c>
      <c r="J24" s="18">
        <v>332557</v>
      </c>
      <c r="K24" s="18">
        <v>37545</v>
      </c>
      <c r="L24" s="18">
        <v>0</v>
      </c>
      <c r="M24" s="18">
        <v>0</v>
      </c>
      <c r="N24" s="19">
        <f t="shared" si="0"/>
        <v>45667205</v>
      </c>
      <c r="P24" s="8"/>
    </row>
    <row r="25" spans="1:16" ht="14.4" x14ac:dyDescent="0.3">
      <c r="A25" s="6"/>
      <c r="C25" s="17" t="s">
        <v>39</v>
      </c>
      <c r="D25" s="18">
        <v>19685210</v>
      </c>
      <c r="E25" s="18">
        <v>7510163</v>
      </c>
      <c r="F25" s="18">
        <v>651912</v>
      </c>
      <c r="G25" s="18">
        <v>142384</v>
      </c>
      <c r="H25" s="18">
        <v>820128</v>
      </c>
      <c r="I25" s="18">
        <v>644827</v>
      </c>
      <c r="J25" s="18">
        <v>321632</v>
      </c>
      <c r="K25" s="18">
        <v>24237</v>
      </c>
      <c r="L25" s="18">
        <v>180091</v>
      </c>
      <c r="M25" s="18">
        <v>0</v>
      </c>
      <c r="N25" s="19">
        <f t="shared" si="0"/>
        <v>29980584</v>
      </c>
      <c r="P25" s="8"/>
    </row>
    <row r="26" spans="1:16" ht="14.4" x14ac:dyDescent="0.3">
      <c r="A26" s="6"/>
      <c r="C26" s="17" t="s">
        <v>40</v>
      </c>
      <c r="D26" s="18">
        <v>192353770</v>
      </c>
      <c r="E26" s="18">
        <v>73383018</v>
      </c>
      <c r="F26" s="18">
        <v>6369533</v>
      </c>
      <c r="G26" s="18">
        <v>1391327</v>
      </c>
      <c r="H26" s="18">
        <v>8013711</v>
      </c>
      <c r="I26" s="18">
        <v>5930209</v>
      </c>
      <c r="J26" s="18">
        <v>2957871</v>
      </c>
      <c r="K26" s="18">
        <v>236808</v>
      </c>
      <c r="L26" s="18">
        <v>25957221</v>
      </c>
      <c r="M26" s="18">
        <v>0</v>
      </c>
      <c r="N26" s="19">
        <f t="shared" si="0"/>
        <v>316593468</v>
      </c>
      <c r="P26" s="8"/>
    </row>
    <row r="27" spans="1:16" ht="14.4" x14ac:dyDescent="0.3">
      <c r="A27" s="6"/>
      <c r="C27" s="17" t="s">
        <v>41</v>
      </c>
      <c r="D27" s="18">
        <v>7771342</v>
      </c>
      <c r="E27" s="18">
        <v>2964870</v>
      </c>
      <c r="F27" s="18">
        <v>257362</v>
      </c>
      <c r="G27" s="18">
        <v>56212</v>
      </c>
      <c r="H27" s="18">
        <v>323772</v>
      </c>
      <c r="I27" s="18">
        <v>157678</v>
      </c>
      <c r="J27" s="18">
        <v>78649</v>
      </c>
      <c r="K27" s="18">
        <v>9567</v>
      </c>
      <c r="L27" s="18">
        <v>139460</v>
      </c>
      <c r="M27" s="18">
        <v>0</v>
      </c>
      <c r="N27" s="19">
        <f t="shared" si="0"/>
        <v>11758912</v>
      </c>
      <c r="P27" s="8"/>
    </row>
    <row r="28" spans="1:16" ht="14.4" x14ac:dyDescent="0.3">
      <c r="A28" s="6"/>
      <c r="C28" s="17" t="s">
        <v>42</v>
      </c>
      <c r="D28" s="18">
        <v>30935148</v>
      </c>
      <c r="E28" s="18">
        <v>11802180</v>
      </c>
      <c r="F28" s="18">
        <v>1024478</v>
      </c>
      <c r="G28" s="18">
        <v>223759</v>
      </c>
      <c r="H28" s="18">
        <v>1288822</v>
      </c>
      <c r="I28" s="18">
        <v>774735</v>
      </c>
      <c r="J28" s="18">
        <v>386425</v>
      </c>
      <c r="K28" s="18">
        <v>38087</v>
      </c>
      <c r="L28" s="18">
        <v>1993303</v>
      </c>
      <c r="M28" s="18">
        <v>0</v>
      </c>
      <c r="N28" s="19">
        <f t="shared" si="0"/>
        <v>48466937</v>
      </c>
      <c r="P28" s="8"/>
    </row>
    <row r="29" spans="1:16" ht="14.4" x14ac:dyDescent="0.3">
      <c r="A29" s="6"/>
      <c r="C29" s="17" t="s">
        <v>43</v>
      </c>
      <c r="D29" s="18">
        <v>70460499</v>
      </c>
      <c r="E29" s="18">
        <v>26881692</v>
      </c>
      <c r="F29" s="18">
        <v>2333451</v>
      </c>
      <c r="G29" s="18">
        <v>509650</v>
      </c>
      <c r="H29" s="18">
        <v>2935542</v>
      </c>
      <c r="I29" s="18">
        <v>1811479</v>
      </c>
      <c r="J29" s="18">
        <v>903542</v>
      </c>
      <c r="K29" s="18">
        <v>86748</v>
      </c>
      <c r="L29" s="18">
        <v>8376232</v>
      </c>
      <c r="M29" s="18">
        <v>1724498</v>
      </c>
      <c r="N29" s="19">
        <f t="shared" si="0"/>
        <v>116023333</v>
      </c>
      <c r="P29" s="8"/>
    </row>
    <row r="30" spans="1:16" ht="14.4" x14ac:dyDescent="0.3">
      <c r="A30" s="6"/>
      <c r="C30" s="17" t="s">
        <v>44</v>
      </c>
      <c r="D30" s="18">
        <v>8619975</v>
      </c>
      <c r="E30" s="18">
        <v>3288631</v>
      </c>
      <c r="F30" s="18">
        <v>285466</v>
      </c>
      <c r="G30" s="18">
        <v>62348</v>
      </c>
      <c r="H30" s="18">
        <v>359128</v>
      </c>
      <c r="I30" s="18">
        <v>163070</v>
      </c>
      <c r="J30" s="18">
        <v>81339</v>
      </c>
      <c r="K30" s="18">
        <v>10611</v>
      </c>
      <c r="L30" s="18">
        <v>0</v>
      </c>
      <c r="M30" s="18">
        <v>0</v>
      </c>
      <c r="N30" s="19">
        <f t="shared" si="0"/>
        <v>12870568</v>
      </c>
      <c r="P30" s="8"/>
    </row>
    <row r="31" spans="1:16" ht="14.4" x14ac:dyDescent="0.3">
      <c r="A31" s="6"/>
      <c r="C31" s="17" t="s">
        <v>45</v>
      </c>
      <c r="D31" s="18">
        <v>20264083</v>
      </c>
      <c r="E31" s="18">
        <v>7731020</v>
      </c>
      <c r="F31" s="18">
        <v>671084</v>
      </c>
      <c r="G31" s="18">
        <v>146574</v>
      </c>
      <c r="H31" s="18">
        <v>844244</v>
      </c>
      <c r="I31" s="18">
        <v>572459</v>
      </c>
      <c r="J31" s="18">
        <v>285535</v>
      </c>
      <c r="K31" s="18">
        <v>24948</v>
      </c>
      <c r="L31" s="18">
        <v>1762921</v>
      </c>
      <c r="M31" s="18">
        <v>0</v>
      </c>
      <c r="N31" s="19">
        <f t="shared" si="0"/>
        <v>32302868</v>
      </c>
      <c r="P31" s="8"/>
    </row>
    <row r="32" spans="1:16" ht="14.4" x14ac:dyDescent="0.3">
      <c r="A32" s="6"/>
      <c r="C32" s="17" t="s">
        <v>46</v>
      </c>
      <c r="D32" s="18">
        <v>19276315</v>
      </c>
      <c r="E32" s="18">
        <v>7354190</v>
      </c>
      <c r="F32" s="18">
        <v>638374</v>
      </c>
      <c r="G32" s="18">
        <v>139428</v>
      </c>
      <c r="H32" s="18">
        <v>803093</v>
      </c>
      <c r="I32" s="18">
        <v>410986</v>
      </c>
      <c r="J32" s="18">
        <v>204994</v>
      </c>
      <c r="K32" s="18">
        <v>23733</v>
      </c>
      <c r="L32" s="18">
        <v>2336141</v>
      </c>
      <c r="M32" s="18">
        <v>0</v>
      </c>
      <c r="N32" s="19">
        <f t="shared" si="0"/>
        <v>31187254</v>
      </c>
      <c r="P32" s="8"/>
    </row>
    <row r="33" spans="1:16" ht="14.4" x14ac:dyDescent="0.3">
      <c r="A33" s="6"/>
      <c r="C33" s="17" t="s">
        <v>47</v>
      </c>
      <c r="D33" s="18">
        <v>36886946</v>
      </c>
      <c r="E33" s="18">
        <v>14072853</v>
      </c>
      <c r="F33" s="18">
        <v>1221578</v>
      </c>
      <c r="G33" s="18">
        <v>266807</v>
      </c>
      <c r="H33" s="18">
        <v>1536785</v>
      </c>
      <c r="I33" s="18">
        <v>1405019</v>
      </c>
      <c r="J33" s="18">
        <v>700804</v>
      </c>
      <c r="K33" s="18">
        <v>45414</v>
      </c>
      <c r="L33" s="18">
        <v>0</v>
      </c>
      <c r="M33" s="18">
        <v>954650</v>
      </c>
      <c r="N33" s="19">
        <f t="shared" si="0"/>
        <v>57090856</v>
      </c>
      <c r="P33" s="8"/>
    </row>
    <row r="34" spans="1:16" ht="14.4" x14ac:dyDescent="0.3">
      <c r="A34" s="6"/>
      <c r="C34" s="17" t="s">
        <v>48</v>
      </c>
      <c r="D34" s="18">
        <v>12365288</v>
      </c>
      <c r="E34" s="18">
        <v>4717523</v>
      </c>
      <c r="F34" s="18">
        <v>409499</v>
      </c>
      <c r="G34" s="18">
        <v>89440</v>
      </c>
      <c r="H34" s="18">
        <v>515163</v>
      </c>
      <c r="I34" s="18">
        <v>372475</v>
      </c>
      <c r="J34" s="18">
        <v>185785</v>
      </c>
      <c r="K34" s="18">
        <v>15219</v>
      </c>
      <c r="L34" s="18">
        <v>582989</v>
      </c>
      <c r="M34" s="18">
        <v>0</v>
      </c>
      <c r="N34" s="19">
        <f t="shared" si="0"/>
        <v>19253381</v>
      </c>
      <c r="P34" s="8"/>
    </row>
    <row r="35" spans="1:16" ht="14.4" x14ac:dyDescent="0.3">
      <c r="A35" s="6"/>
      <c r="C35" s="17" t="s">
        <v>49</v>
      </c>
      <c r="D35" s="18">
        <v>57656694</v>
      </c>
      <c r="E35" s="18">
        <v>21996933</v>
      </c>
      <c r="F35" s="18">
        <v>1909444</v>
      </c>
      <c r="G35" s="18">
        <v>417036</v>
      </c>
      <c r="H35" s="18">
        <v>2402109</v>
      </c>
      <c r="I35" s="18">
        <v>843651</v>
      </c>
      <c r="J35" s="18">
        <v>420794</v>
      </c>
      <c r="K35" s="18">
        <v>70980</v>
      </c>
      <c r="L35" s="18">
        <v>3174550</v>
      </c>
      <c r="M35" s="18">
        <v>5688173</v>
      </c>
      <c r="N35" s="19">
        <f t="shared" si="0"/>
        <v>94580364</v>
      </c>
      <c r="P35" s="8"/>
    </row>
    <row r="36" spans="1:16" ht="14.4" x14ac:dyDescent="0.3">
      <c r="A36" s="6"/>
      <c r="C36" s="17" t="s">
        <v>50</v>
      </c>
      <c r="D36" s="18">
        <v>8012166</v>
      </c>
      <c r="E36" s="18">
        <v>3056740</v>
      </c>
      <c r="F36" s="18">
        <v>265338</v>
      </c>
      <c r="G36" s="18">
        <v>57953</v>
      </c>
      <c r="H36" s="18">
        <v>333803</v>
      </c>
      <c r="I36" s="18">
        <v>122669</v>
      </c>
      <c r="J36" s="18">
        <v>61187</v>
      </c>
      <c r="K36" s="18">
        <v>9864</v>
      </c>
      <c r="L36" s="18">
        <v>203376</v>
      </c>
      <c r="M36" s="18">
        <v>0</v>
      </c>
      <c r="N36" s="19">
        <f t="shared" si="0"/>
        <v>12123096</v>
      </c>
      <c r="P36" s="8"/>
    </row>
    <row r="37" spans="1:16" ht="14.4" x14ac:dyDescent="0.3">
      <c r="A37" s="6"/>
      <c r="C37" s="17" t="s">
        <v>51</v>
      </c>
      <c r="D37" s="18">
        <v>5778451</v>
      </c>
      <c r="E37" s="18">
        <v>2204554</v>
      </c>
      <c r="F37" s="18">
        <v>191364</v>
      </c>
      <c r="G37" s="18">
        <v>41797</v>
      </c>
      <c r="H37" s="18">
        <v>240740</v>
      </c>
      <c r="I37" s="18">
        <v>98237</v>
      </c>
      <c r="J37" s="18">
        <v>48998</v>
      </c>
      <c r="K37" s="18">
        <v>7110</v>
      </c>
      <c r="L37" s="18">
        <v>0</v>
      </c>
      <c r="M37" s="18">
        <v>0</v>
      </c>
      <c r="N37" s="19">
        <f t="shared" si="0"/>
        <v>8611251</v>
      </c>
      <c r="P37" s="8"/>
    </row>
    <row r="38" spans="1:16" ht="14.4" x14ac:dyDescent="0.3">
      <c r="A38" s="6"/>
      <c r="C38" s="17" t="s">
        <v>52</v>
      </c>
      <c r="D38" s="18">
        <v>22327981</v>
      </c>
      <c r="E38" s="18">
        <v>8518422</v>
      </c>
      <c r="F38" s="18">
        <v>739432</v>
      </c>
      <c r="G38" s="18">
        <v>161500</v>
      </c>
      <c r="H38" s="18">
        <v>930228</v>
      </c>
      <c r="I38" s="18">
        <v>670669</v>
      </c>
      <c r="J38" s="18">
        <v>334520</v>
      </c>
      <c r="K38" s="18">
        <v>27486</v>
      </c>
      <c r="L38" s="18">
        <v>1554198</v>
      </c>
      <c r="M38" s="18">
        <v>0</v>
      </c>
      <c r="N38" s="19">
        <f t="shared" si="0"/>
        <v>35264436</v>
      </c>
      <c r="P38" s="8"/>
    </row>
    <row r="39" spans="1:16" ht="14.4" x14ac:dyDescent="0.3">
      <c r="A39" s="6"/>
      <c r="C39" s="17" t="s">
        <v>53</v>
      </c>
      <c r="D39" s="18">
        <v>5178525</v>
      </c>
      <c r="E39" s="18">
        <v>1975675</v>
      </c>
      <c r="F39" s="18">
        <v>171496</v>
      </c>
      <c r="G39" s="18">
        <v>37455</v>
      </c>
      <c r="H39" s="18">
        <v>215750</v>
      </c>
      <c r="I39" s="18">
        <v>93137</v>
      </c>
      <c r="J39" s="18">
        <v>46456</v>
      </c>
      <c r="K39" s="18">
        <v>6372</v>
      </c>
      <c r="L39" s="18">
        <v>302544</v>
      </c>
      <c r="M39" s="18">
        <v>0</v>
      </c>
      <c r="N39" s="19">
        <f t="shared" si="0"/>
        <v>8027410</v>
      </c>
      <c r="P39" s="8"/>
    </row>
    <row r="40" spans="1:16" ht="14.4" x14ac:dyDescent="0.3">
      <c r="A40" s="6"/>
      <c r="C40" s="17" t="s">
        <v>54</v>
      </c>
      <c r="D40" s="18">
        <v>15991855</v>
      </c>
      <c r="E40" s="18">
        <v>6101112</v>
      </c>
      <c r="F40" s="18">
        <v>529602</v>
      </c>
      <c r="G40" s="18">
        <v>115670</v>
      </c>
      <c r="H40" s="18">
        <v>666253</v>
      </c>
      <c r="I40" s="18">
        <v>310698</v>
      </c>
      <c r="J40" s="18">
        <v>154973</v>
      </c>
      <c r="K40" s="18">
        <v>19689</v>
      </c>
      <c r="L40" s="18">
        <v>1588678</v>
      </c>
      <c r="M40" s="18">
        <v>0</v>
      </c>
      <c r="N40" s="19">
        <f t="shared" si="0"/>
        <v>25478530</v>
      </c>
      <c r="P40" s="8"/>
    </row>
    <row r="41" spans="1:16" ht="14.4" x14ac:dyDescent="0.3">
      <c r="A41" s="6"/>
      <c r="C41" s="17" t="s">
        <v>55</v>
      </c>
      <c r="D41" s="18">
        <v>15649285</v>
      </c>
      <c r="E41" s="18">
        <v>5970419</v>
      </c>
      <c r="F41" s="18">
        <v>518258</v>
      </c>
      <c r="G41" s="18">
        <v>113192</v>
      </c>
      <c r="H41" s="18">
        <v>651985</v>
      </c>
      <c r="I41" s="18">
        <v>400308</v>
      </c>
      <c r="J41" s="18">
        <v>199667</v>
      </c>
      <c r="K41" s="18">
        <v>19269</v>
      </c>
      <c r="L41" s="18">
        <v>0</v>
      </c>
      <c r="M41" s="18">
        <v>0</v>
      </c>
      <c r="N41" s="19">
        <f t="shared" si="0"/>
        <v>23522383</v>
      </c>
      <c r="P41" s="8"/>
    </row>
    <row r="42" spans="1:16" ht="14.4" x14ac:dyDescent="0.3">
      <c r="A42" s="6"/>
      <c r="C42" s="17" t="s">
        <v>56</v>
      </c>
      <c r="D42" s="18">
        <v>8561009</v>
      </c>
      <c r="E42" s="18">
        <v>3266141</v>
      </c>
      <c r="F42" s="18">
        <v>283515</v>
      </c>
      <c r="G42" s="18">
        <v>61923</v>
      </c>
      <c r="H42" s="18">
        <v>356672</v>
      </c>
      <c r="I42" s="18">
        <v>163906</v>
      </c>
      <c r="J42" s="18">
        <v>81756</v>
      </c>
      <c r="K42" s="18">
        <v>10539</v>
      </c>
      <c r="L42" s="18">
        <v>83450</v>
      </c>
      <c r="M42" s="18">
        <v>0</v>
      </c>
      <c r="N42" s="19">
        <f t="shared" ref="N42:N67" si="1">SUM(D42:M42)</f>
        <v>12868911</v>
      </c>
      <c r="P42" s="8"/>
    </row>
    <row r="43" spans="1:16" ht="14.4" x14ac:dyDescent="0.3">
      <c r="A43" s="6"/>
      <c r="C43" s="17" t="s">
        <v>57</v>
      </c>
      <c r="D43" s="18">
        <v>37441768</v>
      </c>
      <c r="E43" s="18">
        <v>14284560</v>
      </c>
      <c r="F43" s="18">
        <v>1239961</v>
      </c>
      <c r="G43" s="18">
        <v>270821</v>
      </c>
      <c r="H43" s="18">
        <v>1559904</v>
      </c>
      <c r="I43" s="18">
        <v>883083</v>
      </c>
      <c r="J43" s="18">
        <v>440470</v>
      </c>
      <c r="K43" s="18">
        <v>46095</v>
      </c>
      <c r="L43" s="18">
        <v>1854305</v>
      </c>
      <c r="M43" s="18">
        <v>796514</v>
      </c>
      <c r="N43" s="19">
        <f t="shared" si="1"/>
        <v>58817481</v>
      </c>
      <c r="P43" s="8"/>
    </row>
    <row r="44" spans="1:16" ht="14.4" x14ac:dyDescent="0.3">
      <c r="A44" s="6"/>
      <c r="C44" s="17" t="s">
        <v>58</v>
      </c>
      <c r="D44" s="18">
        <v>14772359</v>
      </c>
      <c r="E44" s="18">
        <v>5635854</v>
      </c>
      <c r="F44" s="18">
        <v>489215</v>
      </c>
      <c r="G44" s="18">
        <v>106850</v>
      </c>
      <c r="H44" s="18">
        <v>615451</v>
      </c>
      <c r="I44" s="18">
        <v>455885</v>
      </c>
      <c r="J44" s="18">
        <v>227390</v>
      </c>
      <c r="K44" s="18">
        <v>18189</v>
      </c>
      <c r="L44" s="18">
        <v>0</v>
      </c>
      <c r="M44" s="18">
        <v>0</v>
      </c>
      <c r="N44" s="19">
        <f t="shared" si="1"/>
        <v>22321193</v>
      </c>
      <c r="P44" s="8"/>
    </row>
    <row r="45" spans="1:16" ht="14.4" x14ac:dyDescent="0.3">
      <c r="A45" s="6"/>
      <c r="C45" s="17" t="s">
        <v>59</v>
      </c>
      <c r="D45" s="18">
        <v>38444448</v>
      </c>
      <c r="E45" s="18">
        <v>14667113</v>
      </c>
      <c r="F45" s="18">
        <v>1273173</v>
      </c>
      <c r="G45" s="18">
        <v>278072</v>
      </c>
      <c r="H45" s="18">
        <v>1601681</v>
      </c>
      <c r="I45" s="18">
        <v>1222527</v>
      </c>
      <c r="J45" s="18">
        <v>609770</v>
      </c>
      <c r="K45" s="18">
        <v>47331</v>
      </c>
      <c r="L45" s="18">
        <v>0</v>
      </c>
      <c r="M45" s="18">
        <v>0</v>
      </c>
      <c r="N45" s="19">
        <f t="shared" si="1"/>
        <v>58144115</v>
      </c>
      <c r="P45" s="8"/>
    </row>
    <row r="46" spans="1:16" ht="14.4" x14ac:dyDescent="0.3">
      <c r="A46" s="6"/>
      <c r="C46" s="17" t="s">
        <v>60</v>
      </c>
      <c r="D46" s="18">
        <v>15974177</v>
      </c>
      <c r="E46" s="18">
        <v>6094351</v>
      </c>
      <c r="F46" s="18">
        <v>529014</v>
      </c>
      <c r="G46" s="18">
        <v>115543</v>
      </c>
      <c r="H46" s="18">
        <v>665521</v>
      </c>
      <c r="I46" s="18">
        <v>492324</v>
      </c>
      <c r="J46" s="18">
        <v>245564</v>
      </c>
      <c r="K46" s="18">
        <v>19665</v>
      </c>
      <c r="L46" s="18">
        <v>100156</v>
      </c>
      <c r="M46" s="18">
        <v>0</v>
      </c>
      <c r="N46" s="19">
        <f t="shared" si="1"/>
        <v>24236315</v>
      </c>
      <c r="P46" s="8"/>
    </row>
    <row r="47" spans="1:16" ht="14.4" x14ac:dyDescent="0.3">
      <c r="A47" s="6"/>
      <c r="C47" s="17" t="s">
        <v>61</v>
      </c>
      <c r="D47" s="18">
        <v>61346562</v>
      </c>
      <c r="E47" s="18">
        <v>23404487</v>
      </c>
      <c r="F47" s="18">
        <v>2031597</v>
      </c>
      <c r="G47" s="18">
        <v>443727</v>
      </c>
      <c r="H47" s="18">
        <v>2555827</v>
      </c>
      <c r="I47" s="18">
        <v>1987556</v>
      </c>
      <c r="J47" s="18">
        <v>991369</v>
      </c>
      <c r="K47" s="18">
        <v>75528</v>
      </c>
      <c r="L47" s="18">
        <v>4452377</v>
      </c>
      <c r="M47" s="18">
        <v>0</v>
      </c>
      <c r="N47" s="19">
        <f t="shared" si="1"/>
        <v>97289030</v>
      </c>
      <c r="P47" s="8"/>
    </row>
    <row r="48" spans="1:16" ht="14.4" x14ac:dyDescent="0.3">
      <c r="A48" s="6"/>
      <c r="C48" s="17" t="s">
        <v>62</v>
      </c>
      <c r="D48" s="18">
        <v>57006871</v>
      </c>
      <c r="E48" s="18">
        <v>21748884</v>
      </c>
      <c r="F48" s="18">
        <v>1887891</v>
      </c>
      <c r="G48" s="18">
        <v>412339</v>
      </c>
      <c r="H48" s="18">
        <v>2375029</v>
      </c>
      <c r="I48" s="18">
        <v>1793913</v>
      </c>
      <c r="J48" s="18">
        <v>894780</v>
      </c>
      <c r="K48" s="18">
        <v>70182</v>
      </c>
      <c r="L48" s="18">
        <v>6905609</v>
      </c>
      <c r="M48" s="18">
        <v>0</v>
      </c>
      <c r="N48" s="19">
        <f t="shared" si="1"/>
        <v>93095498</v>
      </c>
      <c r="P48" s="8"/>
    </row>
    <row r="49" spans="1:16" ht="14.4" x14ac:dyDescent="0.3">
      <c r="A49" s="6"/>
      <c r="C49" s="17" t="s">
        <v>63</v>
      </c>
      <c r="D49" s="18">
        <v>21768349</v>
      </c>
      <c r="E49" s="18">
        <v>8304923</v>
      </c>
      <c r="F49" s="18">
        <v>720901</v>
      </c>
      <c r="G49" s="18">
        <v>157452</v>
      </c>
      <c r="H49" s="18">
        <v>906917</v>
      </c>
      <c r="I49" s="18">
        <v>627809</v>
      </c>
      <c r="J49" s="18">
        <v>313141</v>
      </c>
      <c r="K49" s="18">
        <v>26802</v>
      </c>
      <c r="L49" s="18">
        <v>176746</v>
      </c>
      <c r="M49" s="18">
        <v>0</v>
      </c>
      <c r="N49" s="19">
        <f t="shared" si="1"/>
        <v>33003040</v>
      </c>
      <c r="P49" s="8"/>
    </row>
    <row r="50" spans="1:16" ht="14.4" x14ac:dyDescent="0.3">
      <c r="A50" s="6"/>
      <c r="C50" s="17" t="s">
        <v>64</v>
      </c>
      <c r="D50" s="18">
        <v>5381030</v>
      </c>
      <c r="E50" s="18">
        <v>2052935</v>
      </c>
      <c r="F50" s="18">
        <v>178201</v>
      </c>
      <c r="G50" s="18">
        <v>38922</v>
      </c>
      <c r="H50" s="18">
        <v>224187</v>
      </c>
      <c r="I50" s="18">
        <v>101384</v>
      </c>
      <c r="J50" s="18">
        <v>50569</v>
      </c>
      <c r="K50" s="18">
        <v>6624</v>
      </c>
      <c r="L50" s="18">
        <v>316948</v>
      </c>
      <c r="M50" s="18">
        <v>64142</v>
      </c>
      <c r="N50" s="19">
        <f t="shared" si="1"/>
        <v>8414942</v>
      </c>
      <c r="P50" s="8"/>
    </row>
    <row r="51" spans="1:16" ht="14.4" x14ac:dyDescent="0.3">
      <c r="A51" s="6"/>
      <c r="C51" s="17" t="s">
        <v>65</v>
      </c>
      <c r="D51" s="18">
        <v>60592097</v>
      </c>
      <c r="E51" s="18">
        <v>23116701</v>
      </c>
      <c r="F51" s="18">
        <v>2006623</v>
      </c>
      <c r="G51" s="18">
        <v>438269</v>
      </c>
      <c r="H51" s="18">
        <v>2524398</v>
      </c>
      <c r="I51" s="18">
        <v>1806000</v>
      </c>
      <c r="J51" s="18">
        <v>900808</v>
      </c>
      <c r="K51" s="18">
        <v>74598</v>
      </c>
      <c r="L51" s="18">
        <v>0</v>
      </c>
      <c r="M51" s="18">
        <v>0</v>
      </c>
      <c r="N51" s="19">
        <f t="shared" si="1"/>
        <v>91459494</v>
      </c>
      <c r="P51" s="8"/>
    </row>
    <row r="52" spans="1:16" ht="14.4" x14ac:dyDescent="0.3">
      <c r="A52" s="6"/>
      <c r="C52" s="17" t="s">
        <v>66</v>
      </c>
      <c r="D52" s="18">
        <v>3598900</v>
      </c>
      <c r="E52" s="18">
        <v>1373028</v>
      </c>
      <c r="F52" s="18">
        <v>119183</v>
      </c>
      <c r="G52" s="18">
        <v>26033</v>
      </c>
      <c r="H52" s="18">
        <v>149938</v>
      </c>
      <c r="I52" s="18">
        <v>57882</v>
      </c>
      <c r="J52" s="18">
        <v>28870</v>
      </c>
      <c r="K52" s="18">
        <v>4428</v>
      </c>
      <c r="L52" s="18">
        <v>141988</v>
      </c>
      <c r="M52" s="18">
        <v>0</v>
      </c>
      <c r="N52" s="19">
        <f t="shared" si="1"/>
        <v>5500250</v>
      </c>
      <c r="P52" s="8"/>
    </row>
    <row r="53" spans="1:16" ht="14.4" x14ac:dyDescent="0.3">
      <c r="A53" s="6"/>
      <c r="C53" s="17" t="s">
        <v>67</v>
      </c>
      <c r="D53" s="18">
        <v>16689343</v>
      </c>
      <c r="E53" s="18">
        <v>6367203</v>
      </c>
      <c r="F53" s="18">
        <v>552700</v>
      </c>
      <c r="G53" s="18">
        <v>120717</v>
      </c>
      <c r="H53" s="18">
        <v>695314</v>
      </c>
      <c r="I53" s="18">
        <v>478072</v>
      </c>
      <c r="J53" s="18">
        <v>238455</v>
      </c>
      <c r="K53" s="18">
        <v>20547</v>
      </c>
      <c r="L53" s="18">
        <v>1624398</v>
      </c>
      <c r="M53" s="18">
        <v>0</v>
      </c>
      <c r="N53" s="19">
        <f t="shared" si="1"/>
        <v>26786749</v>
      </c>
      <c r="P53" s="8"/>
    </row>
    <row r="54" spans="1:16" ht="14.4" x14ac:dyDescent="0.3">
      <c r="A54" s="6"/>
      <c r="C54" s="17" t="s">
        <v>68</v>
      </c>
      <c r="D54" s="18">
        <v>11868192</v>
      </c>
      <c r="E54" s="18">
        <v>4527875</v>
      </c>
      <c r="F54" s="18">
        <v>393037</v>
      </c>
      <c r="G54" s="18">
        <v>85844</v>
      </c>
      <c r="H54" s="18">
        <v>494455</v>
      </c>
      <c r="I54" s="18">
        <v>268946</v>
      </c>
      <c r="J54" s="18">
        <v>134145</v>
      </c>
      <c r="K54" s="18">
        <v>14607</v>
      </c>
      <c r="L54" s="18">
        <v>1384743</v>
      </c>
      <c r="M54" s="18">
        <v>0</v>
      </c>
      <c r="N54" s="19">
        <f t="shared" si="1"/>
        <v>19171844</v>
      </c>
      <c r="P54" s="8"/>
    </row>
    <row r="55" spans="1:16" ht="14.4" x14ac:dyDescent="0.3">
      <c r="A55" s="6"/>
      <c r="C55" s="17" t="s">
        <v>69</v>
      </c>
      <c r="D55" s="18">
        <v>11263368</v>
      </c>
      <c r="E55" s="18">
        <v>4297127</v>
      </c>
      <c r="F55" s="18">
        <v>373007</v>
      </c>
      <c r="G55" s="18">
        <v>81469</v>
      </c>
      <c r="H55" s="18">
        <v>469253</v>
      </c>
      <c r="I55" s="18">
        <v>226483</v>
      </c>
      <c r="J55" s="18">
        <v>112967</v>
      </c>
      <c r="K55" s="18">
        <v>13869</v>
      </c>
      <c r="L55" s="18">
        <v>810230</v>
      </c>
      <c r="M55" s="18">
        <v>0</v>
      </c>
      <c r="N55" s="19">
        <f t="shared" si="1"/>
        <v>17647773</v>
      </c>
      <c r="P55" s="8"/>
    </row>
    <row r="56" spans="1:16" ht="14.4" x14ac:dyDescent="0.3">
      <c r="A56" s="6"/>
      <c r="C56" s="17" t="s">
        <v>70</v>
      </c>
      <c r="D56" s="18">
        <v>9022767</v>
      </c>
      <c r="E56" s="18">
        <v>3442306</v>
      </c>
      <c r="F56" s="18">
        <v>298808</v>
      </c>
      <c r="G56" s="18">
        <v>65262</v>
      </c>
      <c r="H56" s="18">
        <v>375910</v>
      </c>
      <c r="I56" s="18">
        <v>184638</v>
      </c>
      <c r="J56" s="18">
        <v>92097</v>
      </c>
      <c r="K56" s="18">
        <v>11106</v>
      </c>
      <c r="L56" s="18">
        <v>168824</v>
      </c>
      <c r="M56" s="18">
        <v>0</v>
      </c>
      <c r="N56" s="19">
        <f t="shared" si="1"/>
        <v>13661718</v>
      </c>
      <c r="P56" s="8"/>
    </row>
    <row r="57" spans="1:16" ht="14.4" x14ac:dyDescent="0.3">
      <c r="A57" s="6"/>
      <c r="C57" s="17" t="s">
        <v>71</v>
      </c>
      <c r="D57" s="18">
        <v>30414326</v>
      </c>
      <c r="E57" s="18">
        <v>11603483</v>
      </c>
      <c r="F57" s="18">
        <v>1007230</v>
      </c>
      <c r="G57" s="18">
        <v>219991</v>
      </c>
      <c r="H57" s="18">
        <v>1267129</v>
      </c>
      <c r="I57" s="18">
        <v>811395</v>
      </c>
      <c r="J57" s="18">
        <v>404711</v>
      </c>
      <c r="K57" s="18">
        <v>37440</v>
      </c>
      <c r="L57" s="18">
        <v>3940536</v>
      </c>
      <c r="M57" s="18">
        <v>0</v>
      </c>
      <c r="N57" s="19">
        <f t="shared" si="1"/>
        <v>49706241</v>
      </c>
      <c r="P57" s="8"/>
    </row>
    <row r="58" spans="1:16" ht="14.4" x14ac:dyDescent="0.3">
      <c r="A58" s="6"/>
      <c r="C58" s="17" t="s">
        <v>72</v>
      </c>
      <c r="D58" s="18">
        <v>14622520</v>
      </c>
      <c r="E58" s="18">
        <v>5578674</v>
      </c>
      <c r="F58" s="18">
        <v>484249</v>
      </c>
      <c r="G58" s="18">
        <v>105768</v>
      </c>
      <c r="H58" s="18">
        <v>609202</v>
      </c>
      <c r="I58" s="18">
        <v>539884</v>
      </c>
      <c r="J58" s="18">
        <v>269286</v>
      </c>
      <c r="K58" s="18">
        <v>18000</v>
      </c>
      <c r="L58" s="18">
        <v>0</v>
      </c>
      <c r="M58" s="18">
        <v>0</v>
      </c>
      <c r="N58" s="19">
        <f t="shared" si="1"/>
        <v>22227583</v>
      </c>
      <c r="P58" s="8"/>
    </row>
    <row r="59" spans="1:16" ht="14.4" x14ac:dyDescent="0.3">
      <c r="A59" s="6"/>
      <c r="C59" s="17" t="s">
        <v>73</v>
      </c>
      <c r="D59" s="18">
        <v>5659054</v>
      </c>
      <c r="E59" s="18">
        <v>2159006</v>
      </c>
      <c r="F59" s="18">
        <v>187409</v>
      </c>
      <c r="G59" s="18">
        <v>40932</v>
      </c>
      <c r="H59" s="18">
        <v>235769</v>
      </c>
      <c r="I59" s="18">
        <v>115861</v>
      </c>
      <c r="J59" s="18">
        <v>57789</v>
      </c>
      <c r="K59" s="18">
        <v>6966</v>
      </c>
      <c r="L59" s="18">
        <v>0</v>
      </c>
      <c r="M59" s="18">
        <v>85512</v>
      </c>
      <c r="N59" s="19">
        <f t="shared" si="1"/>
        <v>8548298</v>
      </c>
      <c r="P59" s="8"/>
    </row>
    <row r="60" spans="1:16" ht="14.4" x14ac:dyDescent="0.3">
      <c r="A60" s="6"/>
      <c r="C60" s="17" t="s">
        <v>74</v>
      </c>
      <c r="D60" s="18">
        <v>51131126</v>
      </c>
      <c r="E60" s="18">
        <v>19507227</v>
      </c>
      <c r="F60" s="18">
        <v>1693308</v>
      </c>
      <c r="G60" s="18">
        <v>369838</v>
      </c>
      <c r="H60" s="18">
        <v>2130234</v>
      </c>
      <c r="I60" s="18">
        <v>1089435</v>
      </c>
      <c r="J60" s="18">
        <v>543397</v>
      </c>
      <c r="K60" s="18">
        <v>62946</v>
      </c>
      <c r="L60" s="18">
        <v>3844314</v>
      </c>
      <c r="M60" s="18">
        <v>0</v>
      </c>
      <c r="N60" s="19">
        <f t="shared" si="1"/>
        <v>80371825</v>
      </c>
      <c r="P60" s="8"/>
    </row>
    <row r="61" spans="1:16" ht="14.4" x14ac:dyDescent="0.3">
      <c r="A61" s="6"/>
      <c r="C61" s="17" t="s">
        <v>75</v>
      </c>
      <c r="D61" s="18">
        <v>10180209</v>
      </c>
      <c r="E61" s="18">
        <v>3883881</v>
      </c>
      <c r="F61" s="18">
        <v>337136</v>
      </c>
      <c r="G61" s="18">
        <v>73635</v>
      </c>
      <c r="H61" s="18">
        <v>424128</v>
      </c>
      <c r="I61" s="18">
        <v>294836</v>
      </c>
      <c r="J61" s="18">
        <v>147059</v>
      </c>
      <c r="K61" s="18">
        <v>12537</v>
      </c>
      <c r="L61" s="18">
        <v>155525</v>
      </c>
      <c r="M61" s="18">
        <v>0</v>
      </c>
      <c r="N61" s="19">
        <f t="shared" si="1"/>
        <v>15508946</v>
      </c>
      <c r="P61" s="8"/>
    </row>
    <row r="62" spans="1:16" ht="14.4" x14ac:dyDescent="0.3">
      <c r="A62" s="6"/>
      <c r="C62" s="17" t="s">
        <v>76</v>
      </c>
      <c r="D62" s="18">
        <v>42263526</v>
      </c>
      <c r="E62" s="18">
        <v>16124081</v>
      </c>
      <c r="F62" s="18">
        <v>1399632</v>
      </c>
      <c r="G62" s="18">
        <v>305697</v>
      </c>
      <c r="H62" s="18">
        <v>1760787</v>
      </c>
      <c r="I62" s="18">
        <v>1059740</v>
      </c>
      <c r="J62" s="18">
        <v>528586</v>
      </c>
      <c r="K62" s="18">
        <v>52029</v>
      </c>
      <c r="L62" s="18">
        <v>6090620</v>
      </c>
      <c r="M62" s="18">
        <v>0</v>
      </c>
      <c r="N62" s="19">
        <f t="shared" si="1"/>
        <v>69584698</v>
      </c>
      <c r="P62" s="8"/>
    </row>
    <row r="63" spans="1:16" ht="14.4" x14ac:dyDescent="0.3">
      <c r="A63" s="6"/>
      <c r="C63" s="17" t="s">
        <v>77</v>
      </c>
      <c r="D63" s="18">
        <v>17238384</v>
      </c>
      <c r="E63" s="18">
        <v>6576663</v>
      </c>
      <c r="F63" s="18">
        <v>570879</v>
      </c>
      <c r="G63" s="18">
        <v>124686</v>
      </c>
      <c r="H63" s="18">
        <v>718190</v>
      </c>
      <c r="I63" s="18">
        <v>542670</v>
      </c>
      <c r="J63" s="18">
        <v>270676</v>
      </c>
      <c r="K63" s="18">
        <v>21222</v>
      </c>
      <c r="L63" s="18">
        <v>0</v>
      </c>
      <c r="M63" s="18">
        <v>112324</v>
      </c>
      <c r="N63" s="19">
        <f t="shared" si="1"/>
        <v>26175694</v>
      </c>
      <c r="P63" s="8"/>
    </row>
    <row r="64" spans="1:16" ht="14.4" x14ac:dyDescent="0.3">
      <c r="A64" s="6"/>
      <c r="C64" s="17" t="s">
        <v>78</v>
      </c>
      <c r="D64" s="18">
        <v>12233711</v>
      </c>
      <c r="E64" s="18">
        <v>4667316</v>
      </c>
      <c r="F64" s="18">
        <v>405141</v>
      </c>
      <c r="G64" s="18">
        <v>88488</v>
      </c>
      <c r="H64" s="18">
        <v>509680</v>
      </c>
      <c r="I64" s="18">
        <v>371869</v>
      </c>
      <c r="J64" s="18">
        <v>185483</v>
      </c>
      <c r="K64" s="18">
        <v>15057</v>
      </c>
      <c r="L64" s="18">
        <v>0</v>
      </c>
      <c r="M64" s="18">
        <v>249538</v>
      </c>
      <c r="N64" s="19">
        <f t="shared" si="1"/>
        <v>18726283</v>
      </c>
      <c r="P64" s="8"/>
    </row>
    <row r="65" spans="1:16" ht="14.4" x14ac:dyDescent="0.3">
      <c r="A65" s="6"/>
      <c r="C65" s="17" t="s">
        <v>79</v>
      </c>
      <c r="D65" s="18">
        <v>16614634</v>
      </c>
      <c r="E65" s="18">
        <v>6338694</v>
      </c>
      <c r="F65" s="18">
        <v>550222</v>
      </c>
      <c r="G65" s="18">
        <v>120175</v>
      </c>
      <c r="H65" s="18">
        <v>692200</v>
      </c>
      <c r="I65" s="18">
        <v>535858</v>
      </c>
      <c r="J65" s="18">
        <v>267278</v>
      </c>
      <c r="K65" s="18">
        <v>20457</v>
      </c>
      <c r="L65" s="18">
        <v>0</v>
      </c>
      <c r="M65" s="18">
        <v>0</v>
      </c>
      <c r="N65" s="19">
        <f t="shared" si="1"/>
        <v>25139518</v>
      </c>
      <c r="P65" s="8"/>
    </row>
    <row r="66" spans="1:16" ht="14.4" x14ac:dyDescent="0.3">
      <c r="A66" s="6"/>
      <c r="C66" s="17" t="s">
        <v>80</v>
      </c>
      <c r="D66" s="18">
        <v>33077610</v>
      </c>
      <c r="E66" s="18">
        <v>12619548</v>
      </c>
      <c r="F66" s="18">
        <v>1095428</v>
      </c>
      <c r="G66" s="18">
        <v>239255</v>
      </c>
      <c r="H66" s="18">
        <v>1378087</v>
      </c>
      <c r="I66" s="18">
        <v>920566</v>
      </c>
      <c r="J66" s="18">
        <v>459165</v>
      </c>
      <c r="K66" s="18">
        <v>40725</v>
      </c>
      <c r="L66" s="18">
        <v>98934</v>
      </c>
      <c r="M66" s="18">
        <v>0</v>
      </c>
      <c r="N66" s="19">
        <f t="shared" si="1"/>
        <v>49929318</v>
      </c>
      <c r="P66" s="8"/>
    </row>
    <row r="67" spans="1:16" ht="15" thickBot="1" x14ac:dyDescent="0.35">
      <c r="A67" s="6"/>
      <c r="C67" s="17" t="s">
        <v>81</v>
      </c>
      <c r="D67" s="18">
        <v>157563487</v>
      </c>
      <c r="E67" s="18">
        <v>60112674</v>
      </c>
      <c r="F67" s="18">
        <v>5218039</v>
      </c>
      <c r="G67" s="18">
        <v>1139676</v>
      </c>
      <c r="H67" s="18">
        <v>6564442</v>
      </c>
      <c r="I67" s="18">
        <v>4370429</v>
      </c>
      <c r="J67" s="18">
        <v>2179895</v>
      </c>
      <c r="K67" s="18">
        <v>193980</v>
      </c>
      <c r="L67" s="18">
        <v>19837299</v>
      </c>
      <c r="M67" s="18">
        <v>0</v>
      </c>
      <c r="N67" s="19">
        <f t="shared" si="1"/>
        <v>257179921</v>
      </c>
      <c r="P67" s="8"/>
    </row>
    <row r="68" spans="1:16" ht="15.75" customHeight="1" thickBot="1" x14ac:dyDescent="0.4">
      <c r="A68" s="6"/>
      <c r="C68" s="20" t="s">
        <v>82</v>
      </c>
      <c r="D68" s="28">
        <f>+'ACUM JUL-SEP'!D68+'[1]ACUM ENE-MZO'!D68</f>
        <v>1071478349</v>
      </c>
      <c r="E68" s="28">
        <f>+'ACUM JUL-SEP'!E68+'[1]ACUM ENE-MZO'!E68</f>
        <v>395420144</v>
      </c>
      <c r="F68" s="28">
        <f>+'ACUM JUL-SEP'!F68+'[1]ACUM ENE-MZO'!F68</f>
        <v>47763953</v>
      </c>
      <c r="G68" s="28">
        <f>+'ACUM JUL-SEP'!G68+'[1]ACUM ENE-MZO'!G68</f>
        <v>8854128</v>
      </c>
      <c r="H68" s="28">
        <f>+'ACUM JUL-SEP'!H68+'[1]ACUM ENE-MZO'!H68</f>
        <v>44030057</v>
      </c>
      <c r="I68" s="28">
        <f>+'ACUM JUL-SEP'!I68+'[1]ACUM ENE-MZO'!I68</f>
        <v>39112274</v>
      </c>
      <c r="J68" s="28">
        <f>+'ACUM JUL-SEP'!J68+'[1]ACUM ENE-MZO'!J68</f>
        <v>20073158</v>
      </c>
      <c r="K68" s="28">
        <f>+'ACUM JUL-SEP'!K68+'[1]ACUM ENE-MZO'!K68</f>
        <v>1399646</v>
      </c>
      <c r="L68" s="28">
        <f>+'ACUM JUL-SEP'!L68+'[1]ACUM ENE-MZO'!L68</f>
        <v>79781892</v>
      </c>
      <c r="M68" s="28">
        <f>+'ACUM JUL-SEP'!M68+'[1]ACUM ENE-MZO'!M68</f>
        <v>7509781</v>
      </c>
      <c r="N68" s="21">
        <f t="shared" ref="N68" si="2">SUM(N10:N67)</f>
        <v>2720888291</v>
      </c>
      <c r="P68" s="8"/>
    </row>
    <row r="69" spans="1:16" ht="7.5" customHeight="1" x14ac:dyDescent="0.3">
      <c r="A69" s="6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P69" s="8"/>
    </row>
    <row r="70" spans="1:16" ht="7.5" customHeight="1" thickBot="1" x14ac:dyDescent="0.35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5"/>
    </row>
    <row r="71" spans="1:16" ht="13.5" thickTop="1" x14ac:dyDescent="0.3"/>
    <row r="73" spans="1:16" ht="13.05" x14ac:dyDescent="0.3">
      <c r="N73" s="27"/>
    </row>
  </sheetData>
  <mergeCells count="6">
    <mergeCell ref="C8:C9"/>
    <mergeCell ref="C2:N2"/>
    <mergeCell ref="C3:N3"/>
    <mergeCell ref="C4:N4"/>
    <mergeCell ref="C5:N5"/>
    <mergeCell ref="C6:N6"/>
  </mergeCells>
  <printOptions horizontalCentered="1" verticalCentered="1"/>
  <pageMargins left="0" right="0" top="0" bottom="0" header="0" footer="0"/>
  <pageSetup scale="58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ACUM JUL-SEP</vt:lpstr>
      <vt:lpstr>ACUM ENE-SEP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cp:lastPrinted>2022-10-13T19:52:03Z</cp:lastPrinted>
  <dcterms:created xsi:type="dcterms:W3CDTF">2022-07-07T15:29:10Z</dcterms:created>
  <dcterms:modified xsi:type="dcterms:W3CDTF">2022-10-13T20:18:54Z</dcterms:modified>
</cp:coreProperties>
</file>